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務係\●市町村課（照会）\財政状況資料集\R01作成\"/>
    </mc:Choice>
  </mc:AlternateContent>
  <bookViews>
    <workbookView xWindow="0" yWindow="0" windowWidth="15360" windowHeight="7635"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<sst xmlns="http://schemas.openxmlformats.org/spreadsheetml/2006/main" count="1067" uniqueCount="626">
  <si>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</si>
  <si>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</si>
  <si>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</si>
  <si>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</si>
  <si>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</si>
  <si>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</si>
  <si>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</si>
  <si>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</si>
  <si>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</si>
  <si>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</si>
  <si>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</si>
  <si>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</si>
  <si>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</si>
  <si>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</si>
  <si>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</si>
  <si>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</si>
  <si>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</si>
  <si>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</si>
  <si>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</si>
  <si>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</si>
  <si>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</si>
  <si>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</si>
  <si>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</si>
  <si>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</si>
  <si>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</si>
  <si>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</si>
  <si>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</si>
  <si>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</si>
  <si>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</si>
  <si>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</si>
  <si>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</si>
  <si>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</si>
  <si>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</si>
  <si>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</si>
  <si>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</si>
  <si>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</si>
  <si>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</si>
  <si>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</si>
  <si>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</si>
  <si>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</si>
  <si>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</si>
  <si>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</si>
  <si>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</si>
  <si>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</si>
  <si>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</si>
  <si>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</si>
  <si>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</si>
  <si>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</si>
  <si>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</si>
  <si>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</si>
  <si>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</si>
  <si>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</si>
  <si>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</si>
  <si>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</si>
  <si>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</si>
  <si>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</si>
  <si>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</si>
  <si>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</si>
  <si>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</si>
  <si>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</si>
  <si>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</si>
  <si>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</si>
  <si>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</si>
  <si>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</si>
  <si>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</si>
  <si>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</si>
  <si>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</si>
  <si>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</si>
  <si>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</si>
  <si>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</si>
  <si>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</si>
  <si>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</si>
  <si>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</si>
  <si>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</si>
  <si>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</si>
  <si>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</si>
  <si>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</si>
  <si>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</si>
  <si>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</si>
  <si>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</si>
  <si>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</si>
  <si>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</si>
  <si>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</si>
  <si>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</si>
  <si>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</si>
  <si>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</si>
  <si>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</si>
  <si>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</si>
  <si>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</si>
  <si>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</si>
  <si>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</si>
  <si>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</si>
  <si>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</si>
  <si>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</si>
  <si>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</si>
  <si>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</si>
  <si>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</si>
  <si>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</si>
  <si>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</si>
  <si>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</si>
  <si>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</si>
  <si>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</si>
  <si>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</si>
  <si>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</si>
  <si>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</si>
  <si>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</si>
  <si>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</si>
  <si>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</si>
  <si>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</si>
  <si>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</si>
  <si>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</si>
  <si>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</si>
  <si>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</si>
  <si>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</si>
  <si>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</si>
  <si>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</si>
  <si>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</si>
  <si>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</si>
  <si>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</si>
  <si>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</si>
  <si>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</si>
  <si>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</si>
  <si>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</si>
  <si>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</si>
  <si>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</si>
  <si>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</si>
  <si>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</si>
  <si>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</si>
  <si>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</si>
  <si>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</si>
  <si>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</si>
  <si>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</si>
  <si>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</si>
  <si>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</si>
  <si>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</si>
  <si>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</si>
  <si>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</si>
  <si>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</si>
  <si>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</si>
  <si>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</si>
  <si>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</si>
  <si>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</si>
  <si>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</si>
  <si>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</si>
  <si>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</si>
  <si>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</si>
  <si>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</si>
  <si>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</si>
  <si>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</si>
  <si>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</si>
  <si>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</si>
  <si>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</si>
  <si>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</si>
  <si>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</si>
  <si>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</si>
  <si>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</si>
  <si>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</si>
  <si>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</si>
  <si>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</si>
  <si>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</si>
  <si>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</si>
  <si>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</si>
  <si>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</si>
  <si>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</si>
  <si>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</si>
  <si>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</si>
  <si>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</si>
  <si>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</si>
  <si>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</si>
  <si>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</si>
  <si>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</si>
  <si>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</si>
  <si>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</si>
  <si>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</si>
  <si>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</si>
  <si>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</si>
  <si>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</si>
  <si>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</si>
  <si>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</si>
  <si>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</si>
  <si>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</si>
  <si>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</si>
  <si>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</si>
  <si>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</si>
  <si>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</si>
  <si>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</si>
  <si>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</si>
  <si>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</si>
  <si>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</si>
  <si>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</si>
  <si>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</si>
  <si>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</si>
  <si>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</si>
  <si>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</si>
  <si>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</si>
  <si>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</si>
  <si>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</si>
  <si>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</si>
  <si>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</si>
  <si>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</si>
  <si>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</si>
  <si>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</si>
  <si>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</si>
  <si>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</si>
  <si>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</si>
  <si>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</si>
  <si>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</si>
  <si>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</si>
  <si>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</si>
  <si>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</si>
  <si>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</si>
  <si>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</si>
  <si>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</si>
  <si>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</si>
  <si>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</si>
  <si>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</si>
  <si>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</si>
  <si>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</si>
  <si>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</si>
  <si>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鹿児島県いちき串木野市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</si>
  <si>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</si>
  <si>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</si>
  <si>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</si>
  <si>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</si>
  <si>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</si>
  <si>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</si>
  <si>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</si>
  <si>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</si>
  <si>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</si>
  <si>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</si>
  <si>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</si>
  <si>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</si>
  <si>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</si>
  <si>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</si>
  <si>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</si>
  <si>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</si>
  <si>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</si>
  <si>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</si>
  <si>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</si>
  <si>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</si>
  <si>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</si>
  <si>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</si>
  <si>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</si>
  <si>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</si>
  <si>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</si>
  <si>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</si>
  <si>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</si>
  <si>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</si>
  <si>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</si>
  <si>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</si>
  <si>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</si>
  <si>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</si>
  <si>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</si>
  <si>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</si>
  <si>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</si>
  <si>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</si>
  <si>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</si>
  <si>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</si>
  <si>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</si>
  <si>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</si>
  <si>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</si>
  <si>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</si>
  <si>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</si>
  <si>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</si>
  <si>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</si>
  <si>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</si>
  <si>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</si>
  <si>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</si>
  <si>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</si>
  <si>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</si>
  <si>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</si>
  <si>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</si>
  <si>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</si>
  <si>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</si>
  <si>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</si>
  <si>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</si>
  <si>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</si>
  <si>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</si>
  <si>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</si>
  <si>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</si>
  <si>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</si>
  <si>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</si>
  <si>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</si>
  <si>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</si>
  <si>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</si>
  <si>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</si>
  <si>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</si>
  <si>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</si>
  <si>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</si>
  <si>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</si>
  <si>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</si>
  <si>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</si>
  <si>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</si>
  <si>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</si>
  <si>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</si>
  <si>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</si>
  <si>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</si>
  <si>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</si>
  <si>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</si>
  <si>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</si>
  <si>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</si>
  <si>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</si>
  <si>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</si>
  <si>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</si>
  <si>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</si>
  <si>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</si>
  <si>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</si>
  <si>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</si>
  <si>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</si>
  <si>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</si>
  <si>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</si>
  <si>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</si>
  <si>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</si>
  <si>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</si>
  <si>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</si>
  <si>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</si>
  <si>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</si>
  <si>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</si>
  <si>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</si>
  <si>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</si>
  <si>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</si>
  <si>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</si>
  <si>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</si>
  <si>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</si>
  <si>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</si>
  <si>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</si>
  <si>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</si>
  <si>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</si>
  <si>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</si>
  <si>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</si>
  <si>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</si>
  <si>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</si>
  <si>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</si>
  <si>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</si>
  <si>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</si>
  <si>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</si>
  <si>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</si>
  <si>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</si>
  <si>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</si>
  <si>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</si>
  <si>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</si>
  <si>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</si>
  <si>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</si>
  <si>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</si>
  <si>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</si>
  <si>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</si>
  <si>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</si>
  <si>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</si>
  <si>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</si>
  <si>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</si>
  <si>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</si>
  <si>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</si>
  <si>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</si>
  <si>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</si>
  <si>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</si>
  <si>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</si>
  <si>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</si>
  <si>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</si>
  <si>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</si>
  <si>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</si>
  <si>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</si>
  <si>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</si>
  <si>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</si>
  <si>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</si>
  <si>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</si>
  <si>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</si>
  <si>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</si>
  <si>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</si>
  <si>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</si>
  <si>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鹿児島県いちき串木野市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</si>
  <si>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</si>
  <si>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</si>
  <si>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</si>
  <si>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</si>
  <si>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</si>
  <si>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</si>
  <si>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</si>
  <si>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</si>
  <si>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</si>
  <si>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</si>
  <si>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</si>
  <si>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</si>
  <si>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</si>
  <si>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</si>
  <si>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</si>
  <si>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</si>
  <si>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</si>
  <si>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</si>
  <si>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</si>
  <si>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</si>
  <si>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</si>
  <si>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</si>
  <si>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</si>
  <si>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</si>
  <si>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</si>
  <si>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</si>
  <si>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</si>
  <si>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</si>
  <si>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</si>
  <si>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</si>
  <si>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</si>
  <si>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</si>
  <si>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</si>
  <si>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</si>
  <si>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</si>
  <si>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</si>
  <si>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</si>
  <si>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</si>
  <si>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</si>
  <si>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</si>
  <si>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</si>
  <si>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</si>
  <si>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地方卸売市場事業特別会計</t>
    <phoneticPr fontId="5"/>
  </si>
  <si>
    <t>-</t>
    <phoneticPr fontId="5"/>
  </si>
  <si>
    <t>戸崎地区漁業集落排水事業特別会計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</si>
  <si>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</si>
  <si>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</si>
  <si>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</si>
  <si>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</si>
  <si>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</si>
  <si>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</si>
  <si>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</si>
  <si>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</si>
  <si>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</si>
  <si>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</si>
  <si>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</si>
  <si>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</si>
  <si>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</si>
  <si>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</si>
  <si>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</si>
  <si>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</si>
  <si>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</si>
  <si>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</si>
  <si>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</si>
  <si>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</si>
  <si>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</si>
  <si>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</si>
  <si>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</si>
  <si>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</si>
  <si>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</si>
  <si>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</si>
  <si>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</si>
  <si>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</si>
  <si>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</si>
  <si>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</si>
  <si>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</si>
  <si>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</si>
  <si>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</si>
  <si>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</si>
  <si>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</si>
  <si>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</si>
  <si>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</si>
  <si>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</si>
  <si>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</si>
  <si>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</si>
  <si>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</si>
  <si>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</si>
  <si>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</si>
  <si>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</si>
  <si>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</si>
  <si>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</si>
  <si>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</si>
  <si>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</si>
  <si>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</si>
  <si>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</si>
  <si>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</si>
  <si>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</si>
  <si>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</si>
  <si>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</si>
  <si>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</si>
  <si>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</si>
  <si>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</si>
  <si>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</si>
  <si>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</si>
  <si>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</si>
  <si>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</si>
  <si>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</si>
  <si>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</si>
  <si>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</si>
  <si>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</si>
  <si>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</si>
  <si>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</si>
  <si>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</si>
  <si>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</si>
  <si>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</si>
  <si>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</si>
  <si>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</si>
  <si>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</si>
  <si>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</si>
  <si>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</si>
  <si>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</si>
  <si>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</si>
  <si>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</si>
  <si>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</si>
  <si>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</si>
  <si>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</si>
  <si>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</si>
  <si>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</si>
  <si>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</si>
  <si>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</si>
  <si>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</si>
  <si>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</si>
  <si>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</si>
  <si>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</si>
  <si>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</si>
  <si>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</si>
  <si>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</si>
  <si>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</si>
  <si>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</si>
  <si>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</si>
  <si>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</si>
  <si>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</si>
  <si>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</si>
  <si>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</si>
  <si>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</si>
  <si>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</si>
  <si>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</si>
  <si>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</si>
  <si>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</si>
  <si>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</si>
  <si>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</si>
  <si>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</si>
  <si>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</si>
  <si>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</si>
  <si>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</si>
  <si>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</si>
  <si>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</si>
  <si>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</si>
  <si>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</si>
  <si>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</si>
  <si>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</si>
  <si>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</si>
  <si>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</si>
  <si>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</si>
  <si>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</si>
  <si>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</si>
  <si>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</si>
  <si>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</si>
  <si>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</si>
  <si>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</si>
  <si>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</si>
  <si>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</si>
  <si>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</si>
  <si>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</si>
  <si>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</si>
  <si>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</si>
  <si>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</si>
  <si>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</si>
  <si>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</si>
  <si>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</si>
  <si>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</si>
  <si>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</si>
  <si>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</si>
  <si>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</si>
  <si>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</si>
  <si>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</si>
  <si>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</si>
  <si>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</si>
  <si>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</si>
  <si>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</si>
  <si>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</si>
  <si>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</si>
  <si>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</si>
  <si>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</si>
  <si>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</si>
  <si>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</si>
  <si>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</si>
  <si>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</si>
  <si>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</si>
  <si>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4.05</t>
  </si>
  <si>
    <t>▲ 6.92</t>
  </si>
  <si>
    <t>水道事業会計</t>
  </si>
  <si>
    <t>一般会計</t>
  </si>
  <si>
    <t>介護保険特別会計</t>
  </si>
  <si>
    <t>国民健康保険特別会計</t>
  </si>
  <si>
    <t>後期高齢者医療特別会計</t>
  </si>
  <si>
    <t>公共下水道事業特別会計</t>
  </si>
  <si>
    <t>地方卸売市場事業特別会計</t>
  </si>
  <si>
    <t>戸崎地区漁業集落排水事業特別会計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</si>
  <si>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</si>
  <si>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</si>
  <si>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</si>
  <si>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</si>
  <si>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</si>
  <si>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</si>
  <si>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</si>
  <si>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</si>
  <si>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いちき串木野市土地開発公社</t>
    <rPh sb="3" eb="7">
      <t>クシキノシ</t>
    </rPh>
    <rPh sb="7" eb="9">
      <t>トチ</t>
    </rPh>
    <rPh sb="9" eb="11">
      <t>カイハツ</t>
    </rPh>
    <rPh sb="11" eb="13">
      <t>コウシャ</t>
    </rPh>
    <phoneticPr fontId="34"/>
  </si>
  <si>
    <t>いちき串木野電力</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</si>
  <si>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</si>
  <si>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</si>
  <si>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</si>
  <si>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</si>
  <si>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</si>
  <si>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</si>
  <si>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</si>
  <si>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</si>
  <si>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</si>
  <si>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</si>
  <si>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</si>
  <si>
    <t>いちき串木野市・日置市衛生処理組合</t>
  </si>
  <si>
    <t>鹿児島県後期高齢者医療広域連合（一般会計）</t>
  </si>
  <si>
    <t>鹿児島県後期高齢者医療広域連合（特別会計）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</si>
  <si>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</si>
  <si>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</si>
  <si>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</si>
  <si>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</si>
  <si>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</si>
  <si>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</si>
  <si>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</si>
  <si>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</si>
  <si>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</si>
  <si>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</si>
  <si>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</si>
  <si>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</si>
  <si>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</si>
  <si>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</si>
  <si>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合併まちづくり基金</t>
    <phoneticPr fontId="18"/>
  </si>
  <si>
    <t>原子力発電施設立地地域基盤整備支援事業交付金基金</t>
    <phoneticPr fontId="18"/>
  </si>
  <si>
    <t>ふるさと寄附金基金</t>
    <phoneticPr fontId="18"/>
  </si>
  <si>
    <t>施設整備基金</t>
    <phoneticPr fontId="18"/>
  </si>
  <si>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18"/>
  </si>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</sst>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66954</c:v>
                </c:pt>
                <c:pt idx="3">
                  <c:v>72656</c:v>
                </c:pt>
                <c:pt idx="4">
                  <c:v>65080</c:v>
                </c:pt>
              </c:numCache>
            </c:numRef>
          </c:val>
          <c:smooth val="0"/>
          <c:extLst>
            <c:ext xmlns:c16="http://schemas.microsoft.com/office/drawing/2014/chart" uri="{C3380CC4-5D6E-409C-BE32-E72D297353CC}">
              <c16:uniqueId val="{00000000-D763-4D7E-8BBF-9559E003BC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97261</c:v>
                </c:pt>
                <c:pt idx="1">
                  <c:v>138106</c:v>
                </c:pt>
                <c:pt idx="2">
                  <c:v>121572</c:v>
                </c:pt>
                <c:pt idx="3">
                  <c:v>147914</c:v>
                </c:pt>
                <c:pt idx="4">
                  <c:v>77804</c:v>
                </c:pt>
              </c:numCache>
            </c:numRef>
          </c:val>
          <c:smooth val="0"/>
          <c:extLst>
            <c:ext xmlns:c16="http://schemas.microsoft.com/office/drawing/2014/chart" uri="{C3380CC4-5D6E-409C-BE32-E72D297353CC}">
              <c16:uniqueId val="{00000001-D763-4D7E-8BBF-9559E003BC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5.04</c:v>
                </c:pt>
                <c:pt idx="2">
                  <c:v>6.31</c:v>
                </c:pt>
                <c:pt idx="3">
                  <c:v>5.07</c:v>
                </c:pt>
                <c:pt idx="4">
                  <c:v>3.93</c:v>
                </c:pt>
              </c:numCache>
            </c:numRef>
          </c:val>
          <c:extLst>
            <c:ext xmlns:c16="http://schemas.microsoft.com/office/drawing/2014/chart" uri="{C3380CC4-5D6E-409C-BE32-E72D297353CC}">
              <c16:uniqueId val="{00000000-926C-4192-AAA8-634F42C604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18.78</c:v>
                </c:pt>
                <c:pt idx="1">
                  <c:v>11.9</c:v>
                </c:pt>
                <c:pt idx="2">
                  <c:v>14.84</c:v>
                </c:pt>
                <c:pt idx="3">
                  <c:v>18.63</c:v>
                </c:pt>
                <c:pt idx="4">
                  <c:v>20.64</c:v>
                </c:pt>
              </c:numCache>
            </c:numRef>
          </c:val>
          <c:extLst>
            <c:ext xmlns:c16="http://schemas.microsoft.com/office/drawing/2014/chart" uri="{C3380CC4-5D6E-409C-BE32-E72D297353CC}">
              <c16:uniqueId val="{00000001-926C-4192-AAA8-634F42C604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c:v>
                </c:pt>
                <c:pt idx="1">
                  <c:v>-6.92</c:v>
                </c:pt>
                <c:pt idx="2">
                  <c:v>3.73</c:v>
                </c:pt>
                <c:pt idx="3">
                  <c:v>2.73</c:v>
                </c:pt>
                <c:pt idx="4">
                  <c:v>0.79</c:v>
                </c:pt>
              </c:numCache>
            </c:numRef>
          </c:val>
          <c:smooth val="0"/>
          <c:extLst>
            <c:ext xmlns:c16="http://schemas.microsoft.com/office/drawing/2014/chart" uri="{C3380CC4-5D6E-409C-BE32-E72D297353CC}">
              <c16:uniqueId val="{00000002-926C-4192-AAA8-634F42C604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917-46C3-B14C-888424C5BE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17-46C3-B14C-888424C5BEAB}"/>
            </c:ext>
          </c:extLst>
        </c:ser>
        <c:ser>
          <c:idx val="2"/>
          <c:order val="2"/>
          <c:tx>
            <c:strRef>
              <c:f>データシート!$A$29</c:f>
              <c:strCache>
                <c:ptCount val="1"/>
                <c:pt idx="0">
                  <c:v>戸崎地区漁業集落排水事業特別会計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17-46C3-B14C-888424C5BEAB}"/>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17-46C3-B14C-888424C5BEA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17-46C3-B14C-888424C5BE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0.06</c:v>
                </c:pt>
                <c:pt idx="8">
                  <c:v>#N/A</c:v>
                </c:pt>
                <c:pt idx="9">
                  <c:v>0</c:v>
                </c:pt>
              </c:numCache>
            </c:numRef>
          </c:val>
          <c:extLst>
            <c:ext xmlns:c16="http://schemas.microsoft.com/office/drawing/2014/chart" uri="{C3380CC4-5D6E-409C-BE32-E72D297353CC}">
              <c16:uniqueId val="{00000005-4917-46C3-B14C-888424C5BE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0.15</c:v>
                </c:pt>
                <c:pt idx="4">
                  <c:v>#N/A</c:v>
                </c:pt>
                <c:pt idx="5">
                  <c:v>0.2</c:v>
                </c:pt>
                <c:pt idx="6">
                  <c:v>#N/A</c:v>
                </c:pt>
                <c:pt idx="7">
                  <c:v>1.34</c:v>
                </c:pt>
                <c:pt idx="8">
                  <c:v>#N/A</c:v>
                </c:pt>
                <c:pt idx="9">
                  <c:v>0.52</c:v>
                </c:pt>
              </c:numCache>
            </c:numRef>
          </c:val>
          <c:extLst>
            <c:ext xmlns:c16="http://schemas.microsoft.com/office/drawing/2014/chart" uri="{C3380CC4-5D6E-409C-BE32-E72D297353CC}">
              <c16:uniqueId val="{00000006-4917-46C3-B14C-888424C5BE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0.92</c:v>
                </c:pt>
                <c:pt idx="2">
                  <c:v>#N/A</c:v>
                </c:pt>
                <c:pt idx="3">
                  <c:v>1.32</c:v>
                </c:pt>
                <c:pt idx="4">
                  <c:v>#N/A</c:v>
                </c:pt>
                <c:pt idx="5">
                  <c:v>1.34</c:v>
                </c:pt>
                <c:pt idx="6">
                  <c:v>#N/A</c:v>
                </c:pt>
                <c:pt idx="7">
                  <c:v>1.59</c:v>
                </c:pt>
                <c:pt idx="8">
                  <c:v>#N/A</c:v>
                </c:pt>
                <c:pt idx="9">
                  <c:v>0.91</c:v>
                </c:pt>
              </c:numCache>
            </c:numRef>
          </c:val>
          <c:extLst>
            <c:ext xmlns:c16="http://schemas.microsoft.com/office/drawing/2014/chart" uri="{C3380CC4-5D6E-409C-BE32-E72D297353CC}">
              <c16:uniqueId val="{00000007-4917-46C3-B14C-888424C5BE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c:v>
                </c:pt>
                <c:pt idx="2">
                  <c:v>#N/A</c:v>
                </c:pt>
                <c:pt idx="3">
                  <c:v>5.04</c:v>
                </c:pt>
                <c:pt idx="4">
                  <c:v>#N/A</c:v>
                </c:pt>
                <c:pt idx="5">
                  <c:v>6.3</c:v>
                </c:pt>
                <c:pt idx="6">
                  <c:v>#N/A</c:v>
                </c:pt>
                <c:pt idx="7">
                  <c:v>5.0599999999999996</c:v>
                </c:pt>
                <c:pt idx="8">
                  <c:v>#N/A</c:v>
                </c:pt>
                <c:pt idx="9">
                  <c:v>3.93</c:v>
                </c:pt>
              </c:numCache>
            </c:numRef>
          </c:val>
          <c:extLst>
            <c:ext xmlns:c16="http://schemas.microsoft.com/office/drawing/2014/chart" uri="{C3380CC4-5D6E-409C-BE32-E72D297353CC}">
              <c16:uniqueId val="{00000008-4917-46C3-B14C-888424C5BE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7.04</c:v>
                </c:pt>
                <c:pt idx="2">
                  <c:v>#N/A</c:v>
                </c:pt>
                <c:pt idx="3">
                  <c:v>7.1</c:v>
                </c:pt>
                <c:pt idx="4">
                  <c:v>#N/A</c:v>
                </c:pt>
                <c:pt idx="5">
                  <c:v>7.37</c:v>
                </c:pt>
                <c:pt idx="6">
                  <c:v>#N/A</c:v>
                </c:pt>
                <c:pt idx="7">
                  <c:v>7.33</c:v>
                </c:pt>
                <c:pt idx="8">
                  <c:v>#N/A</c:v>
                </c:pt>
                <c:pt idx="9">
                  <c:v>7.48</c:v>
                </c:pt>
              </c:numCache>
            </c:numRef>
          </c:val>
          <c:extLst>
            <c:ext xmlns:c16="http://schemas.microsoft.com/office/drawing/2014/chart" uri="{C3380CC4-5D6E-409C-BE32-E72D297353CC}">
              <c16:uniqueId val="{00000009-4917-46C3-B14C-888424C5BE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1780</c:v>
                </c:pt>
                <c:pt idx="5">
                  <c:v>1757</c:v>
                </c:pt>
                <c:pt idx="8">
                  <c:v>1689</c:v>
                </c:pt>
                <c:pt idx="11">
                  <c:v>1734</c:v>
                </c:pt>
                <c:pt idx="14">
                  <c:v>1656</c:v>
                </c:pt>
              </c:numCache>
            </c:numRef>
          </c:val>
          <c:extLst>
            <c:ext xmlns:c16="http://schemas.microsoft.com/office/drawing/2014/chart" uri="{C3380CC4-5D6E-409C-BE32-E72D297353CC}">
              <c16:uniqueId val="{00000000-6189-4D2E-97FD-39E8DF938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89-4D2E-97FD-39E8DF938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39</c:v>
                </c:pt>
                <c:pt idx="6">
                  <c:v>39</c:v>
                </c:pt>
                <c:pt idx="9">
                  <c:v>35</c:v>
                </c:pt>
                <c:pt idx="12">
                  <c:v>31</c:v>
                </c:pt>
              </c:numCache>
            </c:numRef>
          </c:val>
          <c:extLst>
            <c:ext xmlns:c16="http://schemas.microsoft.com/office/drawing/2014/chart" uri="{C3380CC4-5D6E-409C-BE32-E72D297353CC}">
              <c16:uniqueId val="{00000002-6189-4D2E-97FD-39E8DF938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9-4D2E-97FD-39E8DF938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390</c:v>
                </c:pt>
                <c:pt idx="3">
                  <c:v>377</c:v>
                </c:pt>
                <c:pt idx="6">
                  <c:v>370</c:v>
                </c:pt>
                <c:pt idx="9">
                  <c:v>363</c:v>
                </c:pt>
                <c:pt idx="12">
                  <c:v>359</c:v>
                </c:pt>
              </c:numCache>
            </c:numRef>
          </c:val>
          <c:extLst>
            <c:ext xmlns:c16="http://schemas.microsoft.com/office/drawing/2014/chart" uri="{C3380CC4-5D6E-409C-BE32-E72D297353CC}">
              <c16:uniqueId val="{00000004-6189-4D2E-97FD-39E8DF938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9-4D2E-97FD-39E8DF938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89-4D2E-97FD-39E8DF938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1998</c:v>
                </c:pt>
                <c:pt idx="3">
                  <c:v>2071</c:v>
                </c:pt>
                <c:pt idx="6">
                  <c:v>1987</c:v>
                </c:pt>
                <c:pt idx="9">
                  <c:v>2066</c:v>
                </c:pt>
                <c:pt idx="12">
                  <c:v>2076</c:v>
                </c:pt>
              </c:numCache>
            </c:numRef>
          </c:val>
          <c:extLst>
            <c:ext xmlns:c16="http://schemas.microsoft.com/office/drawing/2014/chart" uri="{C3380CC4-5D6E-409C-BE32-E72D297353CC}">
              <c16:uniqueId val="{00000007-6189-4D2E-97FD-39E8DF938A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648</c:v>
                </c:pt>
                <c:pt idx="2">
                  <c:v>#N/A</c:v>
                </c:pt>
                <c:pt idx="3">
                  <c:v>#N/A</c:v>
                </c:pt>
                <c:pt idx="4">
                  <c:v>730</c:v>
                </c:pt>
                <c:pt idx="5">
                  <c:v>#N/A</c:v>
                </c:pt>
                <c:pt idx="6">
                  <c:v>#N/A</c:v>
                </c:pt>
                <c:pt idx="7">
                  <c:v>707</c:v>
                </c:pt>
                <c:pt idx="8">
                  <c:v>#N/A</c:v>
                </c:pt>
                <c:pt idx="9">
                  <c:v>#N/A</c:v>
                </c:pt>
                <c:pt idx="10">
                  <c:v>730</c:v>
                </c:pt>
                <c:pt idx="11">
                  <c:v>#N/A</c:v>
                </c:pt>
                <c:pt idx="12">
                  <c:v>#N/A</c:v>
                </c:pt>
                <c:pt idx="13">
                  <c:v>810</c:v>
                </c:pt>
                <c:pt idx="14">
                  <c:v>#N/A</c:v>
                </c:pt>
              </c:numCache>
            </c:numRef>
          </c:val>
          <c:smooth val="0"/>
          <c:extLst>
            <c:ext xmlns:c16="http://schemas.microsoft.com/office/drawing/2014/chart" uri="{C3380CC4-5D6E-409C-BE32-E72D297353CC}">
              <c16:uniqueId val="{00000008-6189-4D2E-97FD-39E8DF938A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16261</c:v>
                </c:pt>
                <c:pt idx="5">
                  <c:v>16181</c:v>
                </c:pt>
                <c:pt idx="8">
                  <c:v>15825</c:v>
                </c:pt>
                <c:pt idx="11">
                  <c:v>16140</c:v>
                </c:pt>
                <c:pt idx="14">
                  <c:v>15466</c:v>
                </c:pt>
              </c:numCache>
            </c:numRef>
          </c:val>
          <c:extLst>
            <c:ext xmlns:c16="http://schemas.microsoft.com/office/drawing/2014/chart" uri="{C3380CC4-5D6E-409C-BE32-E72D297353CC}">
              <c16:uniqueId val="{00000000-AC5C-4A34-855B-93F08E9F3D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908</c:v>
                </c:pt>
                <c:pt idx="5">
                  <c:v>875</c:v>
                </c:pt>
                <c:pt idx="8">
                  <c:v>836</c:v>
                </c:pt>
                <c:pt idx="11">
                  <c:v>746</c:v>
                </c:pt>
                <c:pt idx="14">
                  <c:v>681</c:v>
                </c:pt>
              </c:numCache>
            </c:numRef>
          </c:val>
          <c:extLst>
            <c:ext xmlns:c16="http://schemas.microsoft.com/office/drawing/2014/chart" uri="{C3380CC4-5D6E-409C-BE32-E72D297353CC}">
              <c16:uniqueId val="{00000001-AC5C-4A34-855B-93F08E9F3D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5960</c:v>
                </c:pt>
                <c:pt idx="5">
                  <c:v>5953</c:v>
                </c:pt>
                <c:pt idx="8">
                  <c:v>5917</c:v>
                </c:pt>
                <c:pt idx="11">
                  <c:v>6299</c:v>
                </c:pt>
                <c:pt idx="14">
                  <c:v>7213</c:v>
                </c:pt>
              </c:numCache>
            </c:numRef>
          </c:val>
          <c:extLst>
            <c:ext xmlns:c16="http://schemas.microsoft.com/office/drawing/2014/chart" uri="{C3380CC4-5D6E-409C-BE32-E72D297353CC}">
              <c16:uniqueId val="{00000002-AC5C-4A34-855B-93F08E9F3D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5C-4A34-855B-93F08E9F3D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5C-4A34-855B-93F08E9F3D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95</c:v>
                </c:pt>
                <c:pt idx="3">
                  <c:v>110</c:v>
                </c:pt>
                <c:pt idx="6">
                  <c:v>109</c:v>
                </c:pt>
                <c:pt idx="9">
                  <c:v>101</c:v>
                </c:pt>
                <c:pt idx="12">
                  <c:v>126</c:v>
                </c:pt>
              </c:numCache>
            </c:numRef>
          </c:val>
          <c:extLst>
            <c:ext xmlns:c16="http://schemas.microsoft.com/office/drawing/2014/chart" uri="{C3380CC4-5D6E-409C-BE32-E72D297353CC}">
              <c16:uniqueId val="{00000005-AC5C-4A34-855B-93F08E9F3D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3239</c:v>
                </c:pt>
                <c:pt idx="3">
                  <c:v>3112</c:v>
                </c:pt>
                <c:pt idx="6">
                  <c:v>3172</c:v>
                </c:pt>
                <c:pt idx="9">
                  <c:v>3104</c:v>
                </c:pt>
                <c:pt idx="12">
                  <c:v>2948</c:v>
                </c:pt>
              </c:numCache>
            </c:numRef>
          </c:val>
          <c:extLst>
            <c:ext xmlns:c16="http://schemas.microsoft.com/office/drawing/2014/chart" uri="{C3380CC4-5D6E-409C-BE32-E72D297353CC}">
              <c16:uniqueId val="{00000006-AC5C-4A34-855B-93F08E9F3D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5C-4A34-855B-93F08E9F3D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4109</c:v>
                </c:pt>
                <c:pt idx="3">
                  <c:v>3849</c:v>
                </c:pt>
                <c:pt idx="6">
                  <c:v>3747</c:v>
                </c:pt>
                <c:pt idx="9">
                  <c:v>3904</c:v>
                </c:pt>
                <c:pt idx="12">
                  <c:v>3781</c:v>
                </c:pt>
              </c:numCache>
            </c:numRef>
          </c:val>
          <c:extLst>
            <c:ext xmlns:c16="http://schemas.microsoft.com/office/drawing/2014/chart" uri="{C3380CC4-5D6E-409C-BE32-E72D297353CC}">
              <c16:uniqueId val="{00000008-AC5C-4A34-855B-93F08E9F3D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c:v>
                </c:pt>
                <c:pt idx="3">
                  <c:v>165</c:v>
                </c:pt>
                <c:pt idx="6">
                  <c:v>126</c:v>
                </c:pt>
                <c:pt idx="9">
                  <c:v>92</c:v>
                </c:pt>
                <c:pt idx="12">
                  <c:v>61</c:v>
                </c:pt>
              </c:numCache>
            </c:numRef>
          </c:val>
          <c:extLst>
            <c:ext xmlns:c16="http://schemas.microsoft.com/office/drawing/2014/chart" uri="{C3380CC4-5D6E-409C-BE32-E72D297353CC}">
              <c16:uniqueId val="{00000009-AC5C-4A34-855B-93F08E9F3D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20623</c:v>
                </c:pt>
                <c:pt idx="3">
                  <c:v>21312</c:v>
                </c:pt>
                <c:pt idx="6">
                  <c:v>21358</c:v>
                </c:pt>
                <c:pt idx="9">
                  <c:v>22241</c:v>
                </c:pt>
                <c:pt idx="12">
                  <c:v>21769</c:v>
                </c:pt>
              </c:numCache>
            </c:numRef>
          </c:val>
          <c:extLst>
            <c:ext xmlns:c16="http://schemas.microsoft.com/office/drawing/2014/chart" uri="{C3380CC4-5D6E-409C-BE32-E72D297353CC}">
              <c16:uniqueId val="{0000000A-AC5C-4A34-855B-93F08E9F3D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5140</c:v>
                </c:pt>
                <c:pt idx="2">
                  <c:v>#N/A</c:v>
                </c:pt>
                <c:pt idx="3">
                  <c:v>#N/A</c:v>
                </c:pt>
                <c:pt idx="4">
                  <c:v>5538</c:v>
                </c:pt>
                <c:pt idx="5">
                  <c:v>#N/A</c:v>
                </c:pt>
                <c:pt idx="6">
                  <c:v>#N/A</c:v>
                </c:pt>
                <c:pt idx="7">
                  <c:v>5934</c:v>
                </c:pt>
                <c:pt idx="8">
                  <c:v>#N/A</c:v>
                </c:pt>
                <c:pt idx="9">
                  <c:v>#N/A</c:v>
                </c:pt>
                <c:pt idx="10">
                  <c:v>6256</c:v>
                </c:pt>
                <c:pt idx="11">
                  <c:v>#N/A</c:v>
                </c:pt>
                <c:pt idx="12">
                  <c:v>#N/A</c:v>
                </c:pt>
                <c:pt idx="13">
                  <c:v>5325</c:v>
                </c:pt>
                <c:pt idx="14">
                  <c:v>#N/A</c:v>
                </c:pt>
              </c:numCache>
            </c:numRef>
          </c:val>
          <c:smooth val="0"/>
          <c:extLst>
            <c:ext xmlns:c16="http://schemas.microsoft.com/office/drawing/2014/chart" uri="{C3380CC4-5D6E-409C-BE32-E72D297353CC}">
              <c16:uniqueId val="{0000000B-AC5C-4A34-855B-93F08E9F3D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1304</c:v>
                </c:pt>
                <c:pt idx="1">
                  <c:v>1643</c:v>
                </c:pt>
                <c:pt idx="2">
                  <c:v>1808</c:v>
                </c:pt>
              </c:numCache>
            </c:numRef>
          </c:val>
          <c:extLst>
            <c:ext xmlns:c16="http://schemas.microsoft.com/office/drawing/2014/chart" uri="{C3380CC4-5D6E-409C-BE32-E72D297353CC}">
              <c16:uniqueId val="{00000000-B50C-4643-82FA-01EE615CB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1809</c:v>
                </c:pt>
                <c:pt idx="1">
                  <c:v>1679</c:v>
                </c:pt>
                <c:pt idx="2">
                  <c:v>1540</c:v>
                </c:pt>
              </c:numCache>
            </c:numRef>
          </c:val>
          <c:extLst>
            <c:ext xmlns:c16="http://schemas.microsoft.com/office/drawing/2014/chart" uri="{C3380CC4-5D6E-409C-BE32-E72D297353CC}">
              <c16:uniqueId val="{00000001-B50C-4643-82FA-01EE615CB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1866</c:v>
                </c:pt>
                <c:pt idx="1">
                  <c:v>2112</c:v>
                </c:pt>
                <c:pt idx="2">
                  <c:v>2995</c:v>
                </c:pt>
              </c:numCache>
            </c:numRef>
          </c:val>
          <c:extLst>
            <c:ext xmlns:c16="http://schemas.microsoft.com/office/drawing/2014/chart" uri="{C3380CC4-5D6E-409C-BE32-E72D297353CC}">
              <c16:uniqueId val="{00000002-B50C-4643-82FA-01EE615CB7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年度から横ばいで推移しており類似団体内平均と同等程度であったが、平成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に変わったことにより類似団体内平均とより低い水準となった。</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年度からは更に市町村類型が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に変わったことにより概ね類似団体内平均と同等程度となったところである。今後も第三次行政改革大綱・推進計画（平成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年度）に基づき自主財源の確保に努め、類似団体内平均値と同等以上になるよう改善を図る。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0" name="フローチャート: 判断 79"/>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1" name="テキスト ボックス 80"/>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前年度と比較すると特定財源の活用額の減少により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ポイント上昇した。また、類似団体内平均値との差が平成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年度以前と同様に高い傾向にある。そのため、今後とも行政改革大綱・推進計画に基づき、自主財源の確保及び更なる行財政改革の取組みを通じて義務的経費等の削減を図る。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90594</xdr:rowOff>
    </xdr:to>
    <xdr:cxnSp macro="">
      <xdr:nvCxnSpPr>
        <xdr:cNvPr id="133" name="直線コネクタ 132"/>
        <xdr:cNvCxnSpPr/>
      </xdr:nvCxnSpPr>
      <xdr:spPr>
        <a:xfrm>
          <a:off x="4114800" y="1126151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117263</xdr:rowOff>
    </xdr:to>
    <xdr:cxnSp macro="">
      <xdr:nvCxnSpPr>
        <xdr:cNvPr id="136" name="直線コネクタ 135"/>
        <xdr:cNvCxnSpPr/>
      </xdr:nvCxnSpPr>
      <xdr:spPr>
        <a:xfrm>
          <a:off x="3225800" y="1100412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151977</xdr:rowOff>
    </xdr:to>
    <xdr:cxnSp macro="">
      <xdr:nvCxnSpPr>
        <xdr:cNvPr id="139" name="直線コネクタ 138"/>
        <xdr:cNvCxnSpPr/>
      </xdr:nvCxnSpPr>
      <xdr:spPr>
        <a:xfrm flipV="1">
          <a:off x="2336800" y="110041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64</xdr:row>
      <xdr:rowOff>160020</xdr:rowOff>
    </xdr:to>
    <xdr:cxnSp macro="">
      <xdr:nvCxnSpPr>
        <xdr:cNvPr id="142" name="直線コネクタ 141"/>
        <xdr:cNvCxnSpPr/>
      </xdr:nvCxnSpPr>
      <xdr:spPr>
        <a:xfrm flipV="1">
          <a:off x="1447800" y="1112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2" name="楕円 151"/>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11871</xdr:rowOff>
    </xdr:from>
    <xdr:ext cx="762000" cy="259045"/>
    <xdr:sp macro="" textlink="">
      <xdr:nvSpPr>
        <xdr:cNvPr id="153"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4" name="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7" name="テキスト ボックス 156"/>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9" name="テキスト ボックス 158"/>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１人当たり決算額が年々増加する傾向にある。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類似団体内平均値を上回っており、全国平均・県内平均ともに比較しても依然上回っている状態にある。主な原因は人件費で人口千人あたりの職員数が多いことがあげられる。また、物件費についてはふるさと納税推進事業の強化に伴うものである。今後とも行政改革大綱・推進計画に基づ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142966</xdr:rowOff>
    </xdr:from>
    <xdr:to>
      <xdr:col>23</xdr:col>
      <xdr:colOff>133350</xdr:colOff>
      <xdr:row>82</xdr:row>
      <xdr:rowOff>71427</xdr:rowOff>
    </xdr:to>
    <xdr:cxnSp macro="">
      <xdr:nvCxnSpPr>
        <xdr:cNvPr id="196" name="直線コネクタ 195"/>
        <xdr:cNvCxnSpPr/>
      </xdr:nvCxnSpPr>
      <xdr:spPr>
        <a:xfrm>
          <a:off x="4114800" y="14030416"/>
          <a:ext cx="8382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104812</xdr:rowOff>
    </xdr:from>
    <xdr:to>
      <xdr:col>19</xdr:col>
      <xdr:colOff>133350</xdr:colOff>
      <xdr:row>81</xdr:row>
      <xdr:rowOff>142966</xdr:rowOff>
    </xdr:to>
    <xdr:cxnSp macro="">
      <xdr:nvCxnSpPr>
        <xdr:cNvPr id="199" name="直線コネクタ 198"/>
        <xdr:cNvCxnSpPr/>
      </xdr:nvCxnSpPr>
      <xdr:spPr>
        <a:xfrm>
          <a:off x="3225800" y="13992262"/>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94007</xdr:rowOff>
    </xdr:from>
    <xdr:to>
      <xdr:col>15</xdr:col>
      <xdr:colOff>82550</xdr:colOff>
      <xdr:row>81</xdr:row>
      <xdr:rowOff>104812</xdr:rowOff>
    </xdr:to>
    <xdr:cxnSp macro="">
      <xdr:nvCxnSpPr>
        <xdr:cNvPr id="202" name="直線コネクタ 201"/>
        <xdr:cNvCxnSpPr/>
      </xdr:nvCxnSpPr>
      <xdr:spPr>
        <a:xfrm>
          <a:off x="2336800" y="13981457"/>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69101</xdr:rowOff>
    </xdr:from>
    <xdr:to>
      <xdr:col>11</xdr:col>
      <xdr:colOff>31750</xdr:colOff>
      <xdr:row>81</xdr:row>
      <xdr:rowOff>94007</xdr:rowOff>
    </xdr:to>
    <xdr:cxnSp macro="">
      <xdr:nvCxnSpPr>
        <xdr:cNvPr id="205" name="直線コネクタ 204"/>
        <xdr:cNvCxnSpPr/>
      </xdr:nvCxnSpPr>
      <xdr:spPr>
        <a:xfrm>
          <a:off x="1447800" y="13956551"/>
          <a:ext cx="88900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30618</xdr:rowOff>
    </xdr:from>
    <xdr:to>
      <xdr:col>11</xdr:col>
      <xdr:colOff>82550</xdr:colOff>
      <xdr:row>81</xdr:row>
      <xdr:rowOff>132218</xdr:rowOff>
    </xdr:to>
    <xdr:sp macro="" textlink="">
      <xdr:nvSpPr>
        <xdr:cNvPr id="206" name="フローチャート: 判断 205"/>
        <xdr:cNvSpPr/>
      </xdr:nvSpPr>
      <xdr:spPr>
        <a:xfrm>
          <a:off x="2286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142395</xdr:rowOff>
    </xdr:from>
    <xdr:ext cx="762000" cy="259045"/>
    <xdr:sp macro="" textlink="">
      <xdr:nvSpPr>
        <xdr:cNvPr id="207" name="テキスト ボックス 206"/>
        <xdr:cNvSpPr txBox="1"/>
      </xdr:nvSpPr>
      <xdr:spPr>
        <a:xfrm>
          <a:off x="1955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20627</xdr:rowOff>
    </xdr:from>
    <xdr:to>
      <xdr:col>23</xdr:col>
      <xdr:colOff>184150</xdr:colOff>
      <xdr:row>82</xdr:row>
      <xdr:rowOff>122227</xdr:rowOff>
    </xdr:to>
    <xdr:sp macro="" textlink="">
      <xdr:nvSpPr>
        <xdr:cNvPr id="215" name="楕円 214"/>
        <xdr:cNvSpPr/>
      </xdr:nvSpPr>
      <xdr:spPr>
        <a:xfrm>
          <a:off x="4902200" y="140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164154</xdr:rowOff>
    </xdr:from>
    <xdr:ext cx="762000" cy="259045"/>
    <xdr:sp macro="" textlink="">
      <xdr:nvSpPr>
        <xdr:cNvPr id="216" name="人件費・物件費等の状況該当値テキスト"/>
        <xdr:cNvSpPr txBox="1"/>
      </xdr:nvSpPr>
      <xdr:spPr>
        <a:xfrm>
          <a:off x="5041900" y="1405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92166</xdr:rowOff>
    </xdr:from>
    <xdr:to>
      <xdr:col>19</xdr:col>
      <xdr:colOff>184150</xdr:colOff>
      <xdr:row>82</xdr:row>
      <xdr:rowOff>22316</xdr:rowOff>
    </xdr:to>
    <xdr:sp macro="" textlink="">
      <xdr:nvSpPr>
        <xdr:cNvPr id="217" name="楕円 216"/>
        <xdr:cNvSpPr/>
      </xdr:nvSpPr>
      <xdr:spPr>
        <a:xfrm>
          <a:off x="4064000" y="139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7093</xdr:rowOff>
    </xdr:from>
    <xdr:ext cx="736600" cy="259045"/>
    <xdr:sp macro="" textlink="">
      <xdr:nvSpPr>
        <xdr:cNvPr id="218" name="テキスト ボックス 217"/>
        <xdr:cNvSpPr txBox="1"/>
      </xdr:nvSpPr>
      <xdr:spPr>
        <a:xfrm>
          <a:off x="3733800" y="1406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54012</xdr:rowOff>
    </xdr:from>
    <xdr:to>
      <xdr:col>15</xdr:col>
      <xdr:colOff>133350</xdr:colOff>
      <xdr:row>81</xdr:row>
      <xdr:rowOff>155612</xdr:rowOff>
    </xdr:to>
    <xdr:sp macro="" textlink="">
      <xdr:nvSpPr>
        <xdr:cNvPr id="219" name="楕円 218"/>
        <xdr:cNvSpPr/>
      </xdr:nvSpPr>
      <xdr:spPr>
        <a:xfrm>
          <a:off x="31750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165789</xdr:rowOff>
    </xdr:from>
    <xdr:ext cx="762000" cy="259045"/>
    <xdr:sp macro="" textlink="">
      <xdr:nvSpPr>
        <xdr:cNvPr id="220" name="テキスト ボックス 219"/>
        <xdr:cNvSpPr txBox="1"/>
      </xdr:nvSpPr>
      <xdr:spPr>
        <a:xfrm>
          <a:off x="2844800" y="137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43207</xdr:rowOff>
    </xdr:from>
    <xdr:to>
      <xdr:col>11</xdr:col>
      <xdr:colOff>82550</xdr:colOff>
      <xdr:row>81</xdr:row>
      <xdr:rowOff>144807</xdr:rowOff>
    </xdr:to>
    <xdr:sp macro="" textlink="">
      <xdr:nvSpPr>
        <xdr:cNvPr id="221" name="楕円 220"/>
        <xdr:cNvSpPr/>
      </xdr:nvSpPr>
      <xdr:spPr>
        <a:xfrm>
          <a:off x="2286000" y="13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129584</xdr:rowOff>
    </xdr:from>
    <xdr:ext cx="762000" cy="259045"/>
    <xdr:sp macro="" textlink="">
      <xdr:nvSpPr>
        <xdr:cNvPr id="222" name="テキスト ボックス 221"/>
        <xdr:cNvSpPr txBox="1"/>
      </xdr:nvSpPr>
      <xdr:spPr>
        <a:xfrm>
          <a:off x="1955800" y="14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18301</xdr:rowOff>
    </xdr:from>
    <xdr:to>
      <xdr:col>7</xdr:col>
      <xdr:colOff>31750</xdr:colOff>
      <xdr:row>81</xdr:row>
      <xdr:rowOff>119901</xdr:rowOff>
    </xdr:to>
    <xdr:sp macro="" textlink="">
      <xdr:nvSpPr>
        <xdr:cNvPr id="223" name="楕円 222"/>
        <xdr:cNvSpPr/>
      </xdr:nvSpPr>
      <xdr:spPr>
        <a:xfrm>
          <a:off x="1397000" y="139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130078</xdr:rowOff>
    </xdr:from>
    <xdr:ext cx="762000" cy="259045"/>
    <xdr:sp macro="" textlink="">
      <xdr:nvSpPr>
        <xdr:cNvPr id="224" name="テキスト ボックス 223"/>
        <xdr:cNvSpPr txBox="1"/>
      </xdr:nvSpPr>
      <xdr:spPr>
        <a:xfrm>
          <a:off x="1066800" y="1367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ほぼ横ばいで推移しており、類似団体内平均値を下回っている。しかしながら、階層変動により平均を上回る年があるため、今後とも行政改革大綱・推進計画に基づき、給与の適正化の徹底や給与の削減により数値の改善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83</xdr:row>
      <xdr:rowOff>26105</xdr:rowOff>
    </xdr:to>
    <xdr:cxnSp macro="">
      <xdr:nvCxnSpPr>
        <xdr:cNvPr id="258" name="直線コネクタ 257"/>
        <xdr:cNvCxnSpPr/>
      </xdr:nvCxnSpPr>
      <xdr:spPr>
        <a:xfrm flipV="1">
          <a:off x="16179800" y="142162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93134</xdr:rowOff>
    </xdr:to>
    <xdr:cxnSp macro="">
      <xdr:nvCxnSpPr>
        <xdr:cNvPr id="261" name="直線コネクタ 260"/>
        <xdr:cNvCxnSpPr/>
      </xdr:nvCxnSpPr>
      <xdr:spPr>
        <a:xfrm flipV="1">
          <a:off x="15290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69145</xdr:rowOff>
    </xdr:to>
    <xdr:cxnSp macro="">
      <xdr:nvCxnSpPr>
        <xdr:cNvPr id="264" name="直線コネクタ 263"/>
        <xdr:cNvCxnSpPr/>
      </xdr:nvCxnSpPr>
      <xdr:spPr>
        <a:xfrm flipV="1">
          <a:off x="14401800" y="143234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69145</xdr:rowOff>
    </xdr:to>
    <xdr:cxnSp macro="">
      <xdr:nvCxnSpPr>
        <xdr:cNvPr id="267" name="直線コネクタ 266"/>
        <xdr:cNvCxnSpPr/>
      </xdr:nvCxnSpPr>
      <xdr:spPr>
        <a:xfrm>
          <a:off x="13512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7" name="楕円 276"/>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8"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9" name="楕円 278"/>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0" name="テキスト ボックス 279"/>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5" name="楕円 284"/>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86" name="テキスト ボックス 28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人口は減少しているものの、職員数の削減（平成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a:t>
          </a:r>
          <a:r>
            <a:rPr kumimoji="1" lang="en-US" altLang="ja-JP" sz="1100">
              <a:solidFill>
                <a:sysClr val="windowText" lastClr="000000"/>
              </a:solidFill>
              <a:effectLst/>
              <a:latin typeface="+mn-lt"/>
              <a:ea typeface="+mn-ea"/>
              <a:cs typeface="+mn-cs"/>
            </a:rPr>
            <a:t>22</a:t>
          </a:r>
          <a:r>
            <a:rPr kumimoji="1" lang="ja-JP" altLang="ja-JP" sz="1100">
              <a:solidFill>
                <a:schemeClr val="dk1"/>
              </a:solidFill>
              <a:effectLst/>
              <a:latin typeface="+mn-lt"/>
              <a:ea typeface="+mn-ea"/>
              <a:cs typeface="+mn-cs"/>
            </a:rPr>
            <a:t>人減）により前年度と比較するとほぼ横ばい状態とすることができたが、依然類似団体内平均値及び県内平均を上回っている。今後も定員適正化計画や行政改革大綱・推進計画に基づき職員数の減や事務事業の見直しにより、事務効率化の促進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100559</xdr:rowOff>
    </xdr:from>
    <xdr:to>
      <xdr:col>81</xdr:col>
      <xdr:colOff>44450</xdr:colOff>
      <xdr:row>61</xdr:row>
      <xdr:rowOff>102006</xdr:rowOff>
    </xdr:to>
    <xdr:cxnSp macro="">
      <xdr:nvCxnSpPr>
        <xdr:cNvPr id="318" name="直線コネクタ 317"/>
        <xdr:cNvCxnSpPr/>
      </xdr:nvCxnSpPr>
      <xdr:spPr>
        <a:xfrm>
          <a:off x="16179800" y="1055900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98146</xdr:rowOff>
    </xdr:from>
    <xdr:to>
      <xdr:col>77</xdr:col>
      <xdr:colOff>44450</xdr:colOff>
      <xdr:row>61</xdr:row>
      <xdr:rowOff>100559</xdr:rowOff>
    </xdr:to>
    <xdr:cxnSp macro="">
      <xdr:nvCxnSpPr>
        <xdr:cNvPr id="321" name="直線コネクタ 320"/>
        <xdr:cNvCxnSpPr/>
      </xdr:nvCxnSpPr>
      <xdr:spPr>
        <a:xfrm>
          <a:off x="15290800" y="105565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98146</xdr:rowOff>
    </xdr:from>
    <xdr:to>
      <xdr:col>72</xdr:col>
      <xdr:colOff>203200</xdr:colOff>
      <xdr:row>61</xdr:row>
      <xdr:rowOff>98628</xdr:rowOff>
    </xdr:to>
    <xdr:cxnSp macro="">
      <xdr:nvCxnSpPr>
        <xdr:cNvPr id="324" name="直線コネクタ 323"/>
        <xdr:cNvCxnSpPr/>
      </xdr:nvCxnSpPr>
      <xdr:spPr>
        <a:xfrm flipV="1">
          <a:off x="14401800" y="1055659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98628</xdr:rowOff>
    </xdr:from>
    <xdr:to>
      <xdr:col>68</xdr:col>
      <xdr:colOff>152400</xdr:colOff>
      <xdr:row>61</xdr:row>
      <xdr:rowOff>105867</xdr:rowOff>
    </xdr:to>
    <xdr:cxnSp macro="">
      <xdr:nvCxnSpPr>
        <xdr:cNvPr id="327" name="直線コネクタ 326"/>
        <xdr:cNvCxnSpPr/>
      </xdr:nvCxnSpPr>
      <xdr:spPr>
        <a:xfrm flipV="1">
          <a:off x="13512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129515</xdr:rowOff>
    </xdr:from>
    <xdr:to>
      <xdr:col>68</xdr:col>
      <xdr:colOff>203200</xdr:colOff>
      <xdr:row>61</xdr:row>
      <xdr:rowOff>59665</xdr:rowOff>
    </xdr:to>
    <xdr:sp macro="" textlink="">
      <xdr:nvSpPr>
        <xdr:cNvPr id="328" name="フローチャート: 判断 327"/>
        <xdr:cNvSpPr/>
      </xdr:nvSpPr>
      <xdr:spPr>
        <a:xfrm>
          <a:off x="14351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69842</xdr:rowOff>
    </xdr:from>
    <xdr:ext cx="762000" cy="259045"/>
    <xdr:sp macro="" textlink="">
      <xdr:nvSpPr>
        <xdr:cNvPr id="329" name="テキスト ボックス 328"/>
        <xdr:cNvSpPr txBox="1"/>
      </xdr:nvSpPr>
      <xdr:spPr>
        <a:xfrm>
          <a:off x="14020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51206</xdr:rowOff>
    </xdr:from>
    <xdr:to>
      <xdr:col>81</xdr:col>
      <xdr:colOff>95250</xdr:colOff>
      <xdr:row>61</xdr:row>
      <xdr:rowOff>152806</xdr:rowOff>
    </xdr:to>
    <xdr:sp macro="" textlink="">
      <xdr:nvSpPr>
        <xdr:cNvPr id="337" name="楕円 336"/>
        <xdr:cNvSpPr/>
      </xdr:nvSpPr>
      <xdr:spPr>
        <a:xfrm>
          <a:off x="16967200" y="105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23283</xdr:rowOff>
    </xdr:from>
    <xdr:ext cx="762000" cy="259045"/>
    <xdr:sp macro="" textlink="">
      <xdr:nvSpPr>
        <xdr:cNvPr id="338" name="定員管理の状況該当値テキスト"/>
        <xdr:cNvSpPr txBox="1"/>
      </xdr:nvSpPr>
      <xdr:spPr>
        <a:xfrm>
          <a:off x="17106900" y="104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49759</xdr:rowOff>
    </xdr:from>
    <xdr:to>
      <xdr:col>77</xdr:col>
      <xdr:colOff>95250</xdr:colOff>
      <xdr:row>61</xdr:row>
      <xdr:rowOff>151359</xdr:rowOff>
    </xdr:to>
    <xdr:sp macro="" textlink="">
      <xdr:nvSpPr>
        <xdr:cNvPr id="339" name="楕円 338"/>
        <xdr:cNvSpPr/>
      </xdr:nvSpPr>
      <xdr:spPr>
        <a:xfrm>
          <a:off x="16129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136136</xdr:rowOff>
    </xdr:from>
    <xdr:ext cx="736600" cy="259045"/>
    <xdr:sp macro="" textlink="">
      <xdr:nvSpPr>
        <xdr:cNvPr id="340" name="テキスト ボックス 339"/>
        <xdr:cNvSpPr txBox="1"/>
      </xdr:nvSpPr>
      <xdr:spPr>
        <a:xfrm>
          <a:off x="15798800" y="1059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47346</xdr:rowOff>
    </xdr:from>
    <xdr:to>
      <xdr:col>73</xdr:col>
      <xdr:colOff>44450</xdr:colOff>
      <xdr:row>61</xdr:row>
      <xdr:rowOff>148946</xdr:rowOff>
    </xdr:to>
    <xdr:sp macro="" textlink="">
      <xdr:nvSpPr>
        <xdr:cNvPr id="341" name="楕円 340"/>
        <xdr:cNvSpPr/>
      </xdr:nvSpPr>
      <xdr:spPr>
        <a:xfrm>
          <a:off x="15240000" y="10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133723</xdr:rowOff>
    </xdr:from>
    <xdr:ext cx="762000" cy="259045"/>
    <xdr:sp macro="" textlink="">
      <xdr:nvSpPr>
        <xdr:cNvPr id="342" name="テキスト ボックス 341"/>
        <xdr:cNvSpPr txBox="1"/>
      </xdr:nvSpPr>
      <xdr:spPr>
        <a:xfrm>
          <a:off x="14909800" y="105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47828</xdr:rowOff>
    </xdr:from>
    <xdr:to>
      <xdr:col>68</xdr:col>
      <xdr:colOff>203200</xdr:colOff>
      <xdr:row>61</xdr:row>
      <xdr:rowOff>149428</xdr:rowOff>
    </xdr:to>
    <xdr:sp macro="" textlink="">
      <xdr:nvSpPr>
        <xdr:cNvPr id="343" name="楕円 342"/>
        <xdr:cNvSpPr/>
      </xdr:nvSpPr>
      <xdr:spPr>
        <a:xfrm>
          <a:off x="14351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44" name="テキスト ボックス 343"/>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55067</xdr:rowOff>
    </xdr:from>
    <xdr:to>
      <xdr:col>64</xdr:col>
      <xdr:colOff>152400</xdr:colOff>
      <xdr:row>61</xdr:row>
      <xdr:rowOff>156667</xdr:rowOff>
    </xdr:to>
    <xdr:sp macro="" textlink="">
      <xdr:nvSpPr>
        <xdr:cNvPr id="345" name="楕円 344"/>
        <xdr:cNvSpPr/>
      </xdr:nvSpPr>
      <xdr:spPr>
        <a:xfrm>
          <a:off x="13462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141444</xdr:rowOff>
    </xdr:from>
    <xdr:ext cx="762000" cy="259045"/>
    <xdr:sp macro="" textlink="">
      <xdr:nvSpPr>
        <xdr:cNvPr id="346" name="テキスト ボックス 345"/>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前年度と比較すると、元利償還金はほぼ同額であるが、事業費補正</a:t>
          </a:r>
          <a:r>
            <a:rPr lang="ja-JP" altLang="en-US" sz="1100">
              <a:solidFill>
                <a:schemeClr val="dk1"/>
              </a:solidFill>
              <a:effectLst/>
              <a:latin typeface="+mn-lt"/>
              <a:ea typeface="+mn-ea"/>
              <a:cs typeface="+mn-cs"/>
            </a:rPr>
            <a:t>の影響で</a:t>
          </a:r>
          <a:r>
            <a:rPr lang="ja-JP" altLang="ja-JP" sz="1100">
              <a:solidFill>
                <a:schemeClr val="dk1"/>
              </a:solidFill>
              <a:effectLst/>
              <a:latin typeface="+mn-lt"/>
              <a:ea typeface="+mn-ea"/>
              <a:cs typeface="+mn-cs"/>
            </a:rPr>
            <a:t>基準財政需要額への算入額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した。この結果、</a:t>
          </a:r>
          <a:r>
            <a:rPr lang="ja-JP" altLang="ja-JP" sz="1100">
              <a:solidFill>
                <a:schemeClr val="dk1"/>
              </a:solidFill>
              <a:effectLst/>
              <a:latin typeface="+mn-lt"/>
              <a:ea typeface="+mn-ea"/>
              <a:cs typeface="+mn-cs"/>
            </a:rPr>
            <a:t>分子部分が</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億円の増となり、単年度比率は</a:t>
          </a:r>
          <a:r>
            <a:rPr lang="en-US" altLang="ja-JP" sz="1100">
              <a:solidFill>
                <a:schemeClr val="dk1"/>
              </a:solidFill>
              <a:effectLst/>
              <a:latin typeface="+mn-lt"/>
              <a:ea typeface="+mn-ea"/>
              <a:cs typeface="+mn-cs"/>
            </a:rPr>
            <a:t>1.10176</a:t>
          </a:r>
          <a:r>
            <a:rPr lang="ja-JP" altLang="ja-JP" sz="1100">
              <a:solidFill>
                <a:schemeClr val="dk1"/>
              </a:solidFill>
              <a:effectLst/>
              <a:latin typeface="+mn-lt"/>
              <a:ea typeface="+mn-ea"/>
              <a:cs typeface="+mn-cs"/>
            </a:rPr>
            <a:t>ポイント増となった。なお、この増加に伴い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ヵ年平均である実質公債費比率も対前年</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ポイント増加した。また、全国平均及び県内平均と比較すると依然上回っているため、今後とも普通建設事業等の厳選並びに交付税措置の高い有利な起債の活用などにより、改善に努める。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64008</xdr:rowOff>
    </xdr:to>
    <xdr:cxnSp macro="">
      <xdr:nvCxnSpPr>
        <xdr:cNvPr id="378" name="直線コネクタ 377"/>
        <xdr:cNvCxnSpPr/>
      </xdr:nvCxnSpPr>
      <xdr:spPr>
        <a:xfrm>
          <a:off x="16179800" y="721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15748</xdr:rowOff>
    </xdr:to>
    <xdr:cxnSp macro="">
      <xdr:nvCxnSpPr>
        <xdr:cNvPr id="381" name="直線コネクタ 380"/>
        <xdr:cNvCxnSpPr/>
      </xdr:nvCxnSpPr>
      <xdr:spPr>
        <a:xfrm>
          <a:off x="15290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15748</xdr:rowOff>
    </xdr:to>
    <xdr:cxnSp macro="">
      <xdr:nvCxnSpPr>
        <xdr:cNvPr id="384" name="直線コネクタ 383"/>
        <xdr:cNvCxnSpPr/>
      </xdr:nvCxnSpPr>
      <xdr:spPr>
        <a:xfrm flipV="1">
          <a:off x="14401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102616</xdr:rowOff>
    </xdr:to>
    <xdr:cxnSp macro="">
      <xdr:nvCxnSpPr>
        <xdr:cNvPr id="387" name="直線コネクタ 386"/>
        <xdr:cNvCxnSpPr/>
      </xdr:nvCxnSpPr>
      <xdr:spPr>
        <a:xfrm flipV="1">
          <a:off x="13512800" y="721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165354</xdr:rowOff>
    </xdr:from>
    <xdr:to>
      <xdr:col>68</xdr:col>
      <xdr:colOff>203200</xdr:colOff>
      <xdr:row>42</xdr:row>
      <xdr:rowOff>95504</xdr:rowOff>
    </xdr:to>
    <xdr:sp macro="" textlink="">
      <xdr:nvSpPr>
        <xdr:cNvPr id="388" name="フローチャート: 判断 387"/>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389" name="テキスト ボックス 388"/>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1" name="楕円 400"/>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2" name="テキスト ボックス 40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3" name="楕円 402"/>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76725</xdr:rowOff>
    </xdr:from>
    <xdr:ext cx="762000" cy="259045"/>
    <xdr:sp macro="" textlink="">
      <xdr:nvSpPr>
        <xdr:cNvPr id="404" name="テキスト ボックス 40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5" name="楕円 404"/>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163593</xdr:rowOff>
    </xdr:from>
    <xdr:ext cx="762000" cy="259045"/>
    <xdr:sp macro="" textlink="">
      <xdr:nvSpPr>
        <xdr:cNvPr id="406" name="テキスト ボックス 405"/>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前年度と比較すると、分子である実質的な将来負担額は、地方債現在高が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億円、公営企業債当繰入見込額が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億円減少したうえ、充当可能財源等</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億円増加したため、</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億円減少している。また、分母では、標準財政規模と算入公債費等額の増がほぼ同額であった。これにより、将来負担比率は対前年度</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ポイント減少している。依然として、類似団体内平均値や県内平均と比較すると大きく上回っているため、今後も市債管理基金や財政調整基金の積立による充当可能基金の増額や交付税措置の高い有利な起債の活用などにより数値の改善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77410</xdr:rowOff>
    </xdr:from>
    <xdr:to>
      <xdr:col>81</xdr:col>
      <xdr:colOff>44450</xdr:colOff>
      <xdr:row>19</xdr:row>
      <xdr:rowOff>55336</xdr:rowOff>
    </xdr:to>
    <xdr:cxnSp macro="">
      <xdr:nvCxnSpPr>
        <xdr:cNvPr id="442" name="直線コネクタ 441"/>
        <xdr:cNvCxnSpPr/>
      </xdr:nvCxnSpPr>
      <xdr:spPr>
        <a:xfrm flipV="1">
          <a:off x="16179800" y="316351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3628</xdr:rowOff>
    </xdr:from>
    <xdr:to>
      <xdr:col>77</xdr:col>
      <xdr:colOff>44450</xdr:colOff>
      <xdr:row>19</xdr:row>
      <xdr:rowOff>55336</xdr:rowOff>
    </xdr:to>
    <xdr:cxnSp macro="">
      <xdr:nvCxnSpPr>
        <xdr:cNvPr id="445" name="直線コネクタ 444"/>
        <xdr:cNvCxnSpPr/>
      </xdr:nvCxnSpPr>
      <xdr:spPr>
        <a:xfrm>
          <a:off x="15290800" y="326117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19</xdr:row>
      <xdr:rowOff>3628</xdr:rowOff>
    </xdr:to>
    <xdr:cxnSp macro="">
      <xdr:nvCxnSpPr>
        <xdr:cNvPr id="448" name="直線コネクタ 447"/>
        <xdr:cNvCxnSpPr/>
      </xdr:nvCxnSpPr>
      <xdr:spPr>
        <a:xfrm>
          <a:off x="14401800" y="31750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39491</xdr:rowOff>
    </xdr:from>
    <xdr:to>
      <xdr:col>68</xdr:col>
      <xdr:colOff>152400</xdr:colOff>
      <xdr:row>18</xdr:row>
      <xdr:rowOff>88900</xdr:rowOff>
    </xdr:to>
    <xdr:cxnSp macro="">
      <xdr:nvCxnSpPr>
        <xdr:cNvPr id="451" name="直線コネクタ 450"/>
        <xdr:cNvCxnSpPr/>
      </xdr:nvCxnSpPr>
      <xdr:spPr>
        <a:xfrm>
          <a:off x="13512800" y="3125591"/>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423</xdr:rowOff>
    </xdr:from>
    <xdr:to>
      <xdr:col>68</xdr:col>
      <xdr:colOff>203200</xdr:colOff>
      <xdr:row>17</xdr:row>
      <xdr:rowOff>102023</xdr:rowOff>
    </xdr:to>
    <xdr:sp macro="" textlink="">
      <xdr:nvSpPr>
        <xdr:cNvPr id="452" name="フローチャート: 判断 451"/>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112200</xdr:rowOff>
    </xdr:from>
    <xdr:ext cx="762000" cy="259045"/>
    <xdr:sp macro="" textlink="">
      <xdr:nvSpPr>
        <xdr:cNvPr id="453" name="テキスト ボックス 452"/>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26610</xdr:rowOff>
    </xdr:from>
    <xdr:to>
      <xdr:col>81</xdr:col>
      <xdr:colOff>95250</xdr:colOff>
      <xdr:row>18</xdr:row>
      <xdr:rowOff>128210</xdr:rowOff>
    </xdr:to>
    <xdr:sp macro="" textlink="">
      <xdr:nvSpPr>
        <xdr:cNvPr id="461" name="楕円 460"/>
        <xdr:cNvSpPr/>
      </xdr:nvSpPr>
      <xdr:spPr>
        <a:xfrm>
          <a:off x="169672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170137</xdr:rowOff>
    </xdr:from>
    <xdr:ext cx="762000" cy="259045"/>
    <xdr:sp macro="" textlink="">
      <xdr:nvSpPr>
        <xdr:cNvPr id="462" name="将来負担の状況該当値テキスト"/>
        <xdr:cNvSpPr txBox="1"/>
      </xdr:nvSpPr>
      <xdr:spPr>
        <a:xfrm>
          <a:off x="17106900" y="308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4536</xdr:rowOff>
    </xdr:from>
    <xdr:to>
      <xdr:col>77</xdr:col>
      <xdr:colOff>95250</xdr:colOff>
      <xdr:row>19</xdr:row>
      <xdr:rowOff>106136</xdr:rowOff>
    </xdr:to>
    <xdr:sp macro="" textlink="">
      <xdr:nvSpPr>
        <xdr:cNvPr id="463" name="楕円 462"/>
        <xdr:cNvSpPr/>
      </xdr:nvSpPr>
      <xdr:spPr>
        <a:xfrm>
          <a:off x="161290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90913</xdr:rowOff>
    </xdr:from>
    <xdr:ext cx="736600" cy="259045"/>
    <xdr:sp macro="" textlink="">
      <xdr:nvSpPr>
        <xdr:cNvPr id="464" name="テキスト ボックス 463"/>
        <xdr:cNvSpPr txBox="1"/>
      </xdr:nvSpPr>
      <xdr:spPr>
        <a:xfrm>
          <a:off x="15798800" y="334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124279</xdr:rowOff>
    </xdr:from>
    <xdr:to>
      <xdr:col>73</xdr:col>
      <xdr:colOff>44450</xdr:colOff>
      <xdr:row>19</xdr:row>
      <xdr:rowOff>54428</xdr:rowOff>
    </xdr:to>
    <xdr:sp macro="" textlink="">
      <xdr:nvSpPr>
        <xdr:cNvPr id="465" name="楕円 464"/>
        <xdr:cNvSpPr/>
      </xdr:nvSpPr>
      <xdr:spPr>
        <a:xfrm>
          <a:off x="15240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39205</xdr:rowOff>
    </xdr:from>
    <xdr:ext cx="762000" cy="259045"/>
    <xdr:sp macro="" textlink="">
      <xdr:nvSpPr>
        <xdr:cNvPr id="466" name="テキスト ボックス 465"/>
        <xdr:cNvSpPr txBox="1"/>
      </xdr:nvSpPr>
      <xdr:spPr>
        <a:xfrm>
          <a:off x="14909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7" name="楕円 466"/>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8" name="テキスト ボックス 467"/>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160141</xdr:rowOff>
    </xdr:from>
    <xdr:to>
      <xdr:col>64</xdr:col>
      <xdr:colOff>152400</xdr:colOff>
      <xdr:row>18</xdr:row>
      <xdr:rowOff>90291</xdr:rowOff>
    </xdr:to>
    <xdr:sp macro="" textlink="">
      <xdr:nvSpPr>
        <xdr:cNvPr id="469" name="楕円 468"/>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75068</xdr:rowOff>
    </xdr:from>
    <xdr:ext cx="762000" cy="259045"/>
    <xdr:sp macro="" textlink="">
      <xdr:nvSpPr>
        <xdr:cNvPr id="470" name="テキスト ボックス 469"/>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経常収支比率に係る人件費は、人事院勧告に準じた増はあるものの、定員管理に伴う職員数の減により、Ｈ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改善した。しかしながら、類似団体内では下位の方であり、また県内平均値以上で，人口千人当たり職員数が各平均値を上回っている状態にあるため、今後とも定員適正化計画に基づき更なる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165100</xdr:rowOff>
    </xdr:to>
    <xdr:cxnSp macro="">
      <xdr:nvCxnSpPr>
        <xdr:cNvPr id="69" name="直線コネクタ 68"/>
        <xdr:cNvCxnSpPr/>
      </xdr:nvCxnSpPr>
      <xdr:spPr>
        <a:xfrm flipV="1">
          <a:off x="3098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xdr:cNvCxnSpPr/>
      </xdr:nvCxnSpPr>
      <xdr:spPr>
        <a:xfrm flipV="1">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95250</xdr:rowOff>
    </xdr:from>
    <xdr:to>
      <xdr:col>11</xdr:col>
      <xdr:colOff>60325</xdr:colOff>
      <xdr:row>34</xdr:row>
      <xdr:rowOff>25400</xdr:rowOff>
    </xdr:to>
    <xdr:sp macro="" textlink="">
      <xdr:nvSpPr>
        <xdr:cNvPr id="76" name="フローチャート: 判断 75"/>
        <xdr:cNvSpPr/>
      </xdr:nvSpPr>
      <xdr:spPr>
        <a:xfrm>
          <a:off x="2159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77" name="テキスト ボックス 76"/>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経常収支比率に係る物件費は、近年微増傾向であり、</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年度一時的に改善されたが、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年度は、新たな廃棄物処理施設のランニングコストの影響等により</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ポイント増加した。今後とも財政改善計画に基づき、引き続き削減の取組み（前年比１％減）の徹底に努める。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30662</xdr:rowOff>
    </xdr:to>
    <xdr:cxnSp macro="">
      <xdr:nvCxnSpPr>
        <xdr:cNvPr id="128" name="直線コネクタ 127"/>
        <xdr:cNvCxnSpPr/>
      </xdr:nvCxnSpPr>
      <xdr:spPr>
        <a:xfrm>
          <a:off x="15671800" y="28604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117203</xdr:rowOff>
    </xdr:to>
    <xdr:cxnSp macro="">
      <xdr:nvCxnSpPr>
        <xdr:cNvPr id="131" name="直線コネクタ 130"/>
        <xdr:cNvCxnSpPr/>
      </xdr:nvCxnSpPr>
      <xdr:spPr>
        <a:xfrm>
          <a:off x="14782800" y="27559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4" name="直線コネクタ 133"/>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58420</xdr:rowOff>
    </xdr:to>
    <xdr:cxnSp macro="">
      <xdr:nvCxnSpPr>
        <xdr:cNvPr id="137" name="直線コネクタ 136"/>
        <xdr:cNvCxnSpPr/>
      </xdr:nvCxnSpPr>
      <xdr:spPr>
        <a:xfrm>
          <a:off x="13004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103959</xdr:rowOff>
    </xdr:from>
    <xdr:to>
      <xdr:col>69</xdr:col>
      <xdr:colOff>142875</xdr:colOff>
      <xdr:row>18</xdr:row>
      <xdr:rowOff>34109</xdr:rowOff>
    </xdr:to>
    <xdr:sp macro="" textlink="">
      <xdr:nvSpPr>
        <xdr:cNvPr id="138" name="フローチャート: 判断 137"/>
        <xdr:cNvSpPr/>
      </xdr:nvSpPr>
      <xdr:spPr>
        <a:xfrm>
          <a:off x="13843000" y="30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18886</xdr:rowOff>
    </xdr:from>
    <xdr:ext cx="762000" cy="259045"/>
    <xdr:sp macro="" textlink="">
      <xdr:nvSpPr>
        <xdr:cNvPr id="139" name="テキスト ボックス 138"/>
        <xdr:cNvSpPr txBox="1"/>
      </xdr:nvSpPr>
      <xdr:spPr>
        <a:xfrm>
          <a:off x="13512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151312</xdr:rowOff>
    </xdr:from>
    <xdr:to>
      <xdr:col>82</xdr:col>
      <xdr:colOff>158750</xdr:colOff>
      <xdr:row>17</xdr:row>
      <xdr:rowOff>81462</xdr:rowOff>
    </xdr:to>
    <xdr:sp macro="" textlink="">
      <xdr:nvSpPr>
        <xdr:cNvPr id="147" name="楕円 146"/>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167839</xdr:rowOff>
    </xdr:from>
    <xdr:ext cx="762000" cy="259045"/>
    <xdr:sp macro="" textlink="">
      <xdr:nvSpPr>
        <xdr:cNvPr id="148" name="物件費該当値テキスト"/>
        <xdr:cNvSpPr txBox="1"/>
      </xdr:nvSpPr>
      <xdr:spPr>
        <a:xfrm>
          <a:off x="16598900" y="273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49" name="楕円 148"/>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6730</xdr:rowOff>
    </xdr:from>
    <xdr:ext cx="736600" cy="259045"/>
    <xdr:sp macro="" textlink="">
      <xdr:nvSpPr>
        <xdr:cNvPr id="150" name="テキスト ボックス 149"/>
        <xdr:cNvSpPr txBox="1"/>
      </xdr:nvSpPr>
      <xdr:spPr>
        <a:xfrm>
          <a:off x="15290800" y="257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1" name="楕円 150"/>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2" name="テキスト ボックス 151"/>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3" name="楕円 152"/>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4" name="テキスト ボックス 153"/>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5" name="楕円 154"/>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56" name="テキスト ボックス 155"/>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経常収支比率に係る扶助費は、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年度は類似団体内平均値となっていたが、</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年度以降は、子ども医療費助成事業及び重度心身障害者医療費給付費等の増により増加しており、今後も資格審査の適正化や単独扶助費の見直し等を進めていくことで抑制に努める。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124278</xdr:rowOff>
    </xdr:to>
    <xdr:cxnSp macro="">
      <xdr:nvCxnSpPr>
        <xdr:cNvPr id="191" name="直線コネクタ 190"/>
        <xdr:cNvCxnSpPr/>
      </xdr:nvCxnSpPr>
      <xdr:spPr>
        <a:xfrm>
          <a:off x="3987800" y="987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94" name="直線コネクタ 193"/>
        <xdr:cNvCxnSpPr/>
      </xdr:nvCxnSpPr>
      <xdr:spPr>
        <a:xfrm>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7" name="直線コネクタ 196"/>
        <xdr:cNvCxnSpPr/>
      </xdr:nvCxnSpPr>
      <xdr:spPr>
        <a:xfrm flipV="1">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48078</xdr:rowOff>
    </xdr:to>
    <xdr:cxnSp macro="">
      <xdr:nvCxnSpPr>
        <xdr:cNvPr id="200" name="直線コネクタ 199"/>
        <xdr:cNvCxnSpPr/>
      </xdr:nvCxnSpPr>
      <xdr:spPr>
        <a:xfrm>
          <a:off x="1320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1" name="フローチャート: 判断 200"/>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2" name="テキスト ボックス 201"/>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0" name="楕円 209"/>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1"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2" name="楕円 211"/>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3" name="テキスト ボックス 212"/>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4" name="楕円 213"/>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5" name="テキスト ボックス 21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6" name="楕円 215"/>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7" name="テキスト ボックス 216"/>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8" name="楕円 217"/>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9" name="テキスト ボックス 218"/>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その他は、近年特別会計への繰出金の増加に伴い増加傾向にある。この要因として後期高齢者医療特別会計の被保険者の増及び介護保険特別会計における保険事業の活用による繰出の増があげられる。依然類似団体内平均値及び県内平均を上回っている。今後も介護保険特別会計での保険事業の適正化等を図りながら健全化を目指し、普通会計の負担額の削減に努め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115570</xdr:rowOff>
    </xdr:to>
    <xdr:cxnSp macro="">
      <xdr:nvCxnSpPr>
        <xdr:cNvPr id="250" name="直線コネクタ 249"/>
        <xdr:cNvCxnSpPr/>
      </xdr:nvCxnSpPr>
      <xdr:spPr>
        <a:xfrm>
          <a:off x="15671800" y="9860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97282</xdr:rowOff>
    </xdr:to>
    <xdr:cxnSp macro="">
      <xdr:nvCxnSpPr>
        <xdr:cNvPr id="253" name="直線コネクタ 252"/>
        <xdr:cNvCxnSpPr/>
      </xdr:nvCxnSpPr>
      <xdr:spPr>
        <a:xfrm flipV="1">
          <a:off x="14782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97282</xdr:rowOff>
    </xdr:to>
    <xdr:cxnSp macro="">
      <xdr:nvCxnSpPr>
        <xdr:cNvPr id="256" name="直線コネクタ 255"/>
        <xdr:cNvCxnSpPr/>
      </xdr:nvCxnSpPr>
      <xdr:spPr>
        <a:xfrm>
          <a:off x="13893800" y="9805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33274</xdr:rowOff>
    </xdr:to>
    <xdr:cxnSp macro="">
      <xdr:nvCxnSpPr>
        <xdr:cNvPr id="259" name="直線コネクタ 258"/>
        <xdr:cNvCxnSpPr/>
      </xdr:nvCxnSpPr>
      <xdr:spPr>
        <a:xfrm>
          <a:off x="13004800" y="9796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151638</xdr:rowOff>
    </xdr:from>
    <xdr:to>
      <xdr:col>69</xdr:col>
      <xdr:colOff>142875</xdr:colOff>
      <xdr:row>56</xdr:row>
      <xdr:rowOff>81788</xdr:rowOff>
    </xdr:to>
    <xdr:sp macro="" textlink="">
      <xdr:nvSpPr>
        <xdr:cNvPr id="260" name="フローチャート: 判断 259"/>
        <xdr:cNvSpPr/>
      </xdr:nvSpPr>
      <xdr:spPr>
        <a:xfrm>
          <a:off x="13843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1" name="テキスト ボックス 260"/>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9" name="楕円 268"/>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0"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1" name="楕円 270"/>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2" name="テキスト ボックス 271"/>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73" name="楕円 272"/>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74" name="テキスト ボックス 273"/>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5" name="楕円 274"/>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6" name="テキスト ボックス 275"/>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7" name="楕円 27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8" name="テキスト ボックス 27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経常収支比率に係る補助費等は、行政改革大綱・推進計画に基づき、</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まで若干の減少傾向であったが、</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年度は、微増となり、</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と比較して同率となっている。依然類似団体内平均値及び県内平均を大きく下回ってはいるが、今後とも市単独の補助金の見直し等を図り、経常化した支出の見直しに努める。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06" name="直線コネクタ 305"/>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36</xdr:row>
      <xdr:rowOff>12700</xdr:rowOff>
    </xdr:to>
    <xdr:cxnSp macro="">
      <xdr:nvCxnSpPr>
        <xdr:cNvPr id="309" name="直線コネクタ 308"/>
        <xdr:cNvCxnSpPr/>
      </xdr:nvCxnSpPr>
      <xdr:spPr>
        <a:xfrm>
          <a:off x="14782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35</xdr:row>
      <xdr:rowOff>167005</xdr:rowOff>
    </xdr:to>
    <xdr:cxnSp macro="">
      <xdr:nvCxnSpPr>
        <xdr:cNvPr id="312" name="直線コネクタ 311"/>
        <xdr:cNvCxnSpPr/>
      </xdr:nvCxnSpPr>
      <xdr:spPr>
        <a:xfrm flipV="1">
          <a:off x="13893800" y="6150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167005</xdr:rowOff>
    </xdr:from>
    <xdr:to>
      <xdr:col>69</xdr:col>
      <xdr:colOff>92075</xdr:colOff>
      <xdr:row>36</xdr:row>
      <xdr:rowOff>6985</xdr:rowOff>
    </xdr:to>
    <xdr:cxnSp macro="">
      <xdr:nvCxnSpPr>
        <xdr:cNvPr id="315" name="直線コネクタ 314"/>
        <xdr:cNvCxnSpPr/>
      </xdr:nvCxnSpPr>
      <xdr:spPr>
        <a:xfrm flipV="1">
          <a:off x="13004800" y="6167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6" name="フローチャート: 判断 315"/>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17" name="テキスト ボックス 316"/>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5" name="楕円 32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99060</xdr:rowOff>
    </xdr:from>
    <xdr:to>
      <xdr:col>74</xdr:col>
      <xdr:colOff>31750</xdr:colOff>
      <xdr:row>36</xdr:row>
      <xdr:rowOff>29210</xdr:rowOff>
    </xdr:to>
    <xdr:sp macro="" textlink="">
      <xdr:nvSpPr>
        <xdr:cNvPr id="329" name="楕円 328"/>
        <xdr:cNvSpPr/>
      </xdr:nvSpPr>
      <xdr:spPr>
        <a:xfrm>
          <a:off x="14732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30" name="テキスト ボックス 329"/>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116205</xdr:rowOff>
    </xdr:from>
    <xdr:to>
      <xdr:col>69</xdr:col>
      <xdr:colOff>142875</xdr:colOff>
      <xdr:row>36</xdr:row>
      <xdr:rowOff>46355</xdr:rowOff>
    </xdr:to>
    <xdr:sp macro="" textlink="">
      <xdr:nvSpPr>
        <xdr:cNvPr id="331" name="楕円 330"/>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56532</xdr:rowOff>
    </xdr:from>
    <xdr:ext cx="762000" cy="259045"/>
    <xdr:sp macro="" textlink="">
      <xdr:nvSpPr>
        <xdr:cNvPr id="332" name="テキスト ボックス 331"/>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3" name="楕円 332"/>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34" name="テキスト ボックス 333"/>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経常収支比率に係る公債費は、償還終了した市債がある一方で</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年度等借り入れ分の元金返済が開始されたため、割合が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となっている。依然類似団体内平均値及び県内平均を上回っており、これは、本市が港湾・漁港を中心とした社会資本整備や合併特例事業債を活用した薩摩藩英国留学生記念館や総合体育館など大規模事業によるものと考えられる。今後とも普通建設事業等の厳選により市債発行額の抑制と公債費の減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67" name="直線コネクタ 366"/>
        <xdr:cNvCxnSpPr/>
      </xdr:nvCxnSpPr>
      <xdr:spPr>
        <a:xfrm>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58420</xdr:rowOff>
    </xdr:to>
    <xdr:cxnSp macro="">
      <xdr:nvCxnSpPr>
        <xdr:cNvPr id="370" name="直線コネクタ 369"/>
        <xdr:cNvCxnSpPr/>
      </xdr:nvCxnSpPr>
      <xdr:spPr>
        <a:xfrm>
          <a:off x="3098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3" name="直線コネクタ 372"/>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12700</xdr:rowOff>
    </xdr:to>
    <xdr:cxnSp macro="">
      <xdr:nvCxnSpPr>
        <xdr:cNvPr id="376" name="直線コネクタ 375"/>
        <xdr:cNvCxnSpPr/>
      </xdr:nvCxnSpPr>
      <xdr:spPr>
        <a:xfrm>
          <a:off x="1320800" y="13332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7" name="フローチャート: 判断 376"/>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78" name="テキスト ボックス 37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0" name="テキスト ボックス 37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6" name="楕円 385"/>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7"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8" name="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2" name="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4" name="楕円 393"/>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5" name="テキスト ボックス 394"/>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経常収支比率に係る公債費以外は、Ｈ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年度と比べると</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昇しており、県平均を上回っている。これは人件費や繰出金が平均を大幅に上回っているのが主な原因と考えられる。今後は、定員適正化計画や行政改革大綱・推進計画に基づき職員数の減や事務事業の見直しにより、経常化した支出の見直し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74422</xdr:rowOff>
    </xdr:to>
    <xdr:cxnSp macro="">
      <xdr:nvCxnSpPr>
        <xdr:cNvPr id="426" name="直線コネクタ 425"/>
        <xdr:cNvCxnSpPr/>
      </xdr:nvCxnSpPr>
      <xdr:spPr>
        <a:xfrm>
          <a:off x="15671800" y="132120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10413</xdr:rowOff>
    </xdr:to>
    <xdr:cxnSp macro="">
      <xdr:nvCxnSpPr>
        <xdr:cNvPr id="429" name="直線コネクタ 428"/>
        <xdr:cNvCxnSpPr/>
      </xdr:nvCxnSpPr>
      <xdr:spPr>
        <a:xfrm>
          <a:off x="14782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131572</xdr:rowOff>
    </xdr:to>
    <xdr:cxnSp macro="">
      <xdr:nvCxnSpPr>
        <xdr:cNvPr id="432" name="直線コネクタ 431"/>
        <xdr:cNvCxnSpPr/>
      </xdr:nvCxnSpPr>
      <xdr:spPr>
        <a:xfrm flipV="1">
          <a:off x="13893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168148</xdr:rowOff>
    </xdr:to>
    <xdr:cxnSp macro="">
      <xdr:nvCxnSpPr>
        <xdr:cNvPr id="435" name="直線コネクタ 434"/>
        <xdr:cNvCxnSpPr/>
      </xdr:nvCxnSpPr>
      <xdr:spPr>
        <a:xfrm flipV="1">
          <a:off x="13004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7" name="テキスト ボックス 43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6"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1" name="楕円 450"/>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2" name="テキスト ボックス 45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3" name="楕円 452"/>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4" name="テキスト ボックス 45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50564</xdr:rowOff>
    </xdr:from>
    <xdr:to>
      <xdr:col>29</xdr:col>
      <xdr:colOff>127000</xdr:colOff>
      <xdr:row>17</xdr:row>
      <xdr:rowOff>55529</xdr:rowOff>
    </xdr:to>
    <xdr:cxnSp macro="">
      <xdr:nvCxnSpPr>
        <xdr:cNvPr id="47" name="直線コネクタ 46"/>
        <xdr:cNvCxnSpPr/>
      </xdr:nvCxnSpPr>
      <xdr:spPr bwMode="auto">
        <a:xfrm>
          <a:off x="5003800" y="3012839"/>
          <a:ext cx="647700" cy="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40306</xdr:rowOff>
    </xdr:from>
    <xdr:ext cx="762000" cy="259045"/>
    <xdr:sp macro="" textlink="">
      <xdr:nvSpPr>
        <xdr:cNvPr id="48" name="人口1人当たり決算額の推移平均値テキスト130"/>
        <xdr:cNvSpPr txBox="1"/>
      </xdr:nvSpPr>
      <xdr:spPr>
        <a:xfrm>
          <a:off x="5740400" y="300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50564</xdr:rowOff>
    </xdr:from>
    <xdr:to>
      <xdr:col>26</xdr:col>
      <xdr:colOff>50800</xdr:colOff>
      <xdr:row>17</xdr:row>
      <xdr:rowOff>59795</xdr:rowOff>
    </xdr:to>
    <xdr:cxnSp macro="">
      <xdr:nvCxnSpPr>
        <xdr:cNvPr id="50" name="直線コネクタ 49"/>
        <xdr:cNvCxnSpPr/>
      </xdr:nvCxnSpPr>
      <xdr:spPr bwMode="auto">
        <a:xfrm flipV="1">
          <a:off x="4305300" y="3012839"/>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52269</xdr:rowOff>
    </xdr:from>
    <xdr:to>
      <xdr:col>22</xdr:col>
      <xdr:colOff>114300</xdr:colOff>
      <xdr:row>17</xdr:row>
      <xdr:rowOff>59795</xdr:rowOff>
    </xdr:to>
    <xdr:cxnSp macro="">
      <xdr:nvCxnSpPr>
        <xdr:cNvPr id="53" name="直線コネクタ 52"/>
        <xdr:cNvCxnSpPr/>
      </xdr:nvCxnSpPr>
      <xdr:spPr bwMode="auto">
        <a:xfrm>
          <a:off x="3606800" y="3014544"/>
          <a:ext cx="698500" cy="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52269</xdr:rowOff>
    </xdr:from>
    <xdr:to>
      <xdr:col>18</xdr:col>
      <xdr:colOff>177800</xdr:colOff>
      <xdr:row>17</xdr:row>
      <xdr:rowOff>59269</xdr:rowOff>
    </xdr:to>
    <xdr:cxnSp macro="">
      <xdr:nvCxnSpPr>
        <xdr:cNvPr id="56" name="直線コネクタ 55"/>
        <xdr:cNvCxnSpPr/>
      </xdr:nvCxnSpPr>
      <xdr:spPr bwMode="auto">
        <a:xfrm flipV="1">
          <a:off x="2908300" y="3014544"/>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74543</xdr:rowOff>
    </xdr:from>
    <xdr:to>
      <xdr:col>19</xdr:col>
      <xdr:colOff>38100</xdr:colOff>
      <xdr:row>18</xdr:row>
      <xdr:rowOff>4693</xdr:rowOff>
    </xdr:to>
    <xdr:sp macro="" textlink="">
      <xdr:nvSpPr>
        <xdr:cNvPr id="57" name="フローチャート: 判断 56"/>
        <xdr:cNvSpPr/>
      </xdr:nvSpPr>
      <xdr:spPr bwMode="auto">
        <a:xfrm>
          <a:off x="35560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160920</xdr:rowOff>
    </xdr:from>
    <xdr:ext cx="762000" cy="259045"/>
    <xdr:sp macro="" textlink="">
      <xdr:nvSpPr>
        <xdr:cNvPr id="58" name="テキスト ボックス 57"/>
        <xdr:cNvSpPr txBox="1"/>
      </xdr:nvSpPr>
      <xdr:spPr>
        <a:xfrm>
          <a:off x="32258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4729</xdr:rowOff>
    </xdr:from>
    <xdr:to>
      <xdr:col>29</xdr:col>
      <xdr:colOff>177800</xdr:colOff>
      <xdr:row>17</xdr:row>
      <xdr:rowOff>106329</xdr:rowOff>
    </xdr:to>
    <xdr:sp macro="" textlink="">
      <xdr:nvSpPr>
        <xdr:cNvPr id="66" name="楕円 65"/>
        <xdr:cNvSpPr/>
      </xdr:nvSpPr>
      <xdr:spPr bwMode="auto">
        <a:xfrm>
          <a:off x="5600700" y="29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21256</xdr:rowOff>
    </xdr:from>
    <xdr:ext cx="762000" cy="259045"/>
    <xdr:sp macro="" textlink="">
      <xdr:nvSpPr>
        <xdr:cNvPr id="67" name="人口1人当たり決算額の推移該当値テキスト130"/>
        <xdr:cNvSpPr txBox="1"/>
      </xdr:nvSpPr>
      <xdr:spPr>
        <a:xfrm>
          <a:off x="5740400" y="28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171214</xdr:rowOff>
    </xdr:from>
    <xdr:to>
      <xdr:col>26</xdr:col>
      <xdr:colOff>101600</xdr:colOff>
      <xdr:row>17</xdr:row>
      <xdr:rowOff>101364</xdr:rowOff>
    </xdr:to>
    <xdr:sp macro="" textlink="">
      <xdr:nvSpPr>
        <xdr:cNvPr id="68" name="楕円 67"/>
        <xdr:cNvSpPr/>
      </xdr:nvSpPr>
      <xdr:spPr bwMode="auto">
        <a:xfrm>
          <a:off x="4953000" y="29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111541</xdr:rowOff>
    </xdr:from>
    <xdr:ext cx="736600" cy="259045"/>
    <xdr:sp macro="" textlink="">
      <xdr:nvSpPr>
        <xdr:cNvPr id="69" name="テキスト ボックス 68"/>
        <xdr:cNvSpPr txBox="1"/>
      </xdr:nvSpPr>
      <xdr:spPr>
        <a:xfrm>
          <a:off x="4622800" y="273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8995</xdr:rowOff>
    </xdr:from>
    <xdr:to>
      <xdr:col>22</xdr:col>
      <xdr:colOff>165100</xdr:colOff>
      <xdr:row>17</xdr:row>
      <xdr:rowOff>110595</xdr:rowOff>
    </xdr:to>
    <xdr:sp macro="" textlink="">
      <xdr:nvSpPr>
        <xdr:cNvPr id="70" name="楕円 69"/>
        <xdr:cNvSpPr/>
      </xdr:nvSpPr>
      <xdr:spPr bwMode="auto">
        <a:xfrm>
          <a:off x="4254500" y="297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120772</xdr:rowOff>
    </xdr:from>
    <xdr:ext cx="762000" cy="259045"/>
    <xdr:sp macro="" textlink="">
      <xdr:nvSpPr>
        <xdr:cNvPr id="71" name="テキスト ボックス 70"/>
        <xdr:cNvSpPr txBox="1"/>
      </xdr:nvSpPr>
      <xdr:spPr>
        <a:xfrm>
          <a:off x="3924300" y="27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1469</xdr:rowOff>
    </xdr:from>
    <xdr:to>
      <xdr:col>19</xdr:col>
      <xdr:colOff>38100</xdr:colOff>
      <xdr:row>17</xdr:row>
      <xdr:rowOff>103069</xdr:rowOff>
    </xdr:to>
    <xdr:sp macro="" textlink="">
      <xdr:nvSpPr>
        <xdr:cNvPr id="72" name="楕円 71"/>
        <xdr:cNvSpPr/>
      </xdr:nvSpPr>
      <xdr:spPr bwMode="auto">
        <a:xfrm>
          <a:off x="3556000" y="2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113246</xdr:rowOff>
    </xdr:from>
    <xdr:ext cx="762000" cy="259045"/>
    <xdr:sp macro="" textlink="">
      <xdr:nvSpPr>
        <xdr:cNvPr id="73" name="テキスト ボックス 72"/>
        <xdr:cNvSpPr txBox="1"/>
      </xdr:nvSpPr>
      <xdr:spPr>
        <a:xfrm>
          <a:off x="3225800" y="27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8469</xdr:rowOff>
    </xdr:from>
    <xdr:to>
      <xdr:col>15</xdr:col>
      <xdr:colOff>101600</xdr:colOff>
      <xdr:row>17</xdr:row>
      <xdr:rowOff>110069</xdr:rowOff>
    </xdr:to>
    <xdr:sp macro="" textlink="">
      <xdr:nvSpPr>
        <xdr:cNvPr id="74" name="楕円 73"/>
        <xdr:cNvSpPr/>
      </xdr:nvSpPr>
      <xdr:spPr bwMode="auto">
        <a:xfrm>
          <a:off x="2857500" y="297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120246</xdr:rowOff>
    </xdr:from>
    <xdr:ext cx="762000" cy="259045"/>
    <xdr:sp macro="" textlink="">
      <xdr:nvSpPr>
        <xdr:cNvPr id="75" name="テキスト ボックス 74"/>
        <xdr:cNvSpPr txBox="1"/>
      </xdr:nvSpPr>
      <xdr:spPr>
        <a:xfrm>
          <a:off x="2527300" y="273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53829</xdr:rowOff>
    </xdr:from>
    <xdr:to>
      <xdr:col>29</xdr:col>
      <xdr:colOff>127000</xdr:colOff>
      <xdr:row>36</xdr:row>
      <xdr:rowOff>114541</xdr:rowOff>
    </xdr:to>
    <xdr:cxnSp macro="">
      <xdr:nvCxnSpPr>
        <xdr:cNvPr id="109" name="直線コネクタ 108"/>
        <xdr:cNvCxnSpPr/>
      </xdr:nvCxnSpPr>
      <xdr:spPr bwMode="auto">
        <a:xfrm flipV="1">
          <a:off x="5003800" y="7007079"/>
          <a:ext cx="647700" cy="6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114541</xdr:rowOff>
    </xdr:from>
    <xdr:to>
      <xdr:col>26</xdr:col>
      <xdr:colOff>50800</xdr:colOff>
      <xdr:row>36</xdr:row>
      <xdr:rowOff>138011</xdr:rowOff>
    </xdr:to>
    <xdr:cxnSp macro="">
      <xdr:nvCxnSpPr>
        <xdr:cNvPr id="112" name="直線コネクタ 111"/>
        <xdr:cNvCxnSpPr/>
      </xdr:nvCxnSpPr>
      <xdr:spPr bwMode="auto">
        <a:xfrm flipV="1">
          <a:off x="4305300" y="7067791"/>
          <a:ext cx="698500" cy="2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130505</xdr:rowOff>
    </xdr:from>
    <xdr:to>
      <xdr:col>22</xdr:col>
      <xdr:colOff>114300</xdr:colOff>
      <xdr:row>36</xdr:row>
      <xdr:rowOff>138011</xdr:rowOff>
    </xdr:to>
    <xdr:cxnSp macro="">
      <xdr:nvCxnSpPr>
        <xdr:cNvPr id="115" name="直線コネクタ 114"/>
        <xdr:cNvCxnSpPr/>
      </xdr:nvCxnSpPr>
      <xdr:spPr bwMode="auto">
        <a:xfrm>
          <a:off x="3606800" y="7083755"/>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130505</xdr:rowOff>
    </xdr:from>
    <xdr:to>
      <xdr:col>18</xdr:col>
      <xdr:colOff>177800</xdr:colOff>
      <xdr:row>37</xdr:row>
      <xdr:rowOff>17520</xdr:rowOff>
    </xdr:to>
    <xdr:cxnSp macro="">
      <xdr:nvCxnSpPr>
        <xdr:cNvPr id="118" name="直線コネクタ 117"/>
        <xdr:cNvCxnSpPr/>
      </xdr:nvCxnSpPr>
      <xdr:spPr bwMode="auto">
        <a:xfrm flipV="1">
          <a:off x="2908300" y="7083755"/>
          <a:ext cx="698500" cy="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121196</xdr:rowOff>
    </xdr:from>
    <xdr:to>
      <xdr:col>19</xdr:col>
      <xdr:colOff>38100</xdr:colOff>
      <xdr:row>37</xdr:row>
      <xdr:rowOff>51346</xdr:rowOff>
    </xdr:to>
    <xdr:sp macro="" textlink="">
      <xdr:nvSpPr>
        <xdr:cNvPr id="119" name="フローチャート: 判断 118"/>
        <xdr:cNvSpPr/>
      </xdr:nvSpPr>
      <xdr:spPr bwMode="auto">
        <a:xfrm>
          <a:off x="3556000" y="7074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36123</xdr:rowOff>
    </xdr:from>
    <xdr:ext cx="762000" cy="259045"/>
    <xdr:sp macro="" textlink="">
      <xdr:nvSpPr>
        <xdr:cNvPr id="120" name="テキスト ボックス 119"/>
        <xdr:cNvSpPr txBox="1"/>
      </xdr:nvSpPr>
      <xdr:spPr>
        <a:xfrm>
          <a:off x="32258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3029</xdr:rowOff>
    </xdr:from>
    <xdr:to>
      <xdr:col>29</xdr:col>
      <xdr:colOff>177800</xdr:colOff>
      <xdr:row>36</xdr:row>
      <xdr:rowOff>104629</xdr:rowOff>
    </xdr:to>
    <xdr:sp macro="" textlink="">
      <xdr:nvSpPr>
        <xdr:cNvPr id="128" name="楕円 127"/>
        <xdr:cNvSpPr/>
      </xdr:nvSpPr>
      <xdr:spPr bwMode="auto">
        <a:xfrm>
          <a:off x="5600700" y="695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191006</xdr:rowOff>
    </xdr:from>
    <xdr:ext cx="762000" cy="259045"/>
    <xdr:sp macro="" textlink="">
      <xdr:nvSpPr>
        <xdr:cNvPr id="129" name="人口1人当たり決算額の推移該当値テキスト445"/>
        <xdr:cNvSpPr txBox="1"/>
      </xdr:nvSpPr>
      <xdr:spPr>
        <a:xfrm>
          <a:off x="5740400" y="68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63741</xdr:rowOff>
    </xdr:from>
    <xdr:to>
      <xdr:col>26</xdr:col>
      <xdr:colOff>101600</xdr:colOff>
      <xdr:row>36</xdr:row>
      <xdr:rowOff>165341</xdr:rowOff>
    </xdr:to>
    <xdr:sp macro="" textlink="">
      <xdr:nvSpPr>
        <xdr:cNvPr id="130" name="楕円 129"/>
        <xdr:cNvSpPr/>
      </xdr:nvSpPr>
      <xdr:spPr bwMode="auto">
        <a:xfrm>
          <a:off x="4953000" y="701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175518</xdr:rowOff>
    </xdr:from>
    <xdr:ext cx="736600" cy="259045"/>
    <xdr:sp macro="" textlink="">
      <xdr:nvSpPr>
        <xdr:cNvPr id="131" name="テキスト ボックス 130"/>
        <xdr:cNvSpPr txBox="1"/>
      </xdr:nvSpPr>
      <xdr:spPr>
        <a:xfrm>
          <a:off x="4622800" y="678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87211</xdr:rowOff>
    </xdr:from>
    <xdr:to>
      <xdr:col>22</xdr:col>
      <xdr:colOff>165100</xdr:colOff>
      <xdr:row>37</xdr:row>
      <xdr:rowOff>17361</xdr:rowOff>
    </xdr:to>
    <xdr:sp macro="" textlink="">
      <xdr:nvSpPr>
        <xdr:cNvPr id="132" name="楕円 131"/>
        <xdr:cNvSpPr/>
      </xdr:nvSpPr>
      <xdr:spPr bwMode="auto">
        <a:xfrm>
          <a:off x="4254500" y="704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198988</xdr:rowOff>
    </xdr:from>
    <xdr:ext cx="762000" cy="259045"/>
    <xdr:sp macro="" textlink="">
      <xdr:nvSpPr>
        <xdr:cNvPr id="133" name="テキスト ボックス 132"/>
        <xdr:cNvSpPr txBox="1"/>
      </xdr:nvSpPr>
      <xdr:spPr>
        <a:xfrm>
          <a:off x="3924300" y="68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79705</xdr:rowOff>
    </xdr:from>
    <xdr:to>
      <xdr:col>19</xdr:col>
      <xdr:colOff>38100</xdr:colOff>
      <xdr:row>37</xdr:row>
      <xdr:rowOff>9855</xdr:rowOff>
    </xdr:to>
    <xdr:sp macro="" textlink="">
      <xdr:nvSpPr>
        <xdr:cNvPr id="134" name="楕円 133"/>
        <xdr:cNvSpPr/>
      </xdr:nvSpPr>
      <xdr:spPr bwMode="auto">
        <a:xfrm>
          <a:off x="3556000" y="703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191482</xdr:rowOff>
    </xdr:from>
    <xdr:ext cx="762000" cy="259045"/>
    <xdr:sp macro="" textlink="">
      <xdr:nvSpPr>
        <xdr:cNvPr id="135" name="テキスト ボックス 134"/>
        <xdr:cNvSpPr txBox="1"/>
      </xdr:nvSpPr>
      <xdr:spPr>
        <a:xfrm>
          <a:off x="3225800" y="680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138170</xdr:rowOff>
    </xdr:from>
    <xdr:to>
      <xdr:col>15</xdr:col>
      <xdr:colOff>101600</xdr:colOff>
      <xdr:row>37</xdr:row>
      <xdr:rowOff>68320</xdr:rowOff>
    </xdr:to>
    <xdr:sp macro="" textlink="">
      <xdr:nvSpPr>
        <xdr:cNvPr id="136" name="楕円 135"/>
        <xdr:cNvSpPr/>
      </xdr:nvSpPr>
      <xdr:spPr bwMode="auto">
        <a:xfrm>
          <a:off x="2857500" y="709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53097</xdr:rowOff>
    </xdr:from>
    <xdr:ext cx="762000" cy="259045"/>
    <xdr:sp macro="" textlink="">
      <xdr:nvSpPr>
        <xdr:cNvPr id="137" name="テキスト ボックス 136"/>
        <xdr:cNvSpPr txBox="1"/>
      </xdr:nvSpPr>
      <xdr:spPr>
        <a:xfrm>
          <a:off x="2527300" y="7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54135</xdr:rowOff>
    </xdr:from>
    <xdr:to>
      <xdr:col>24</xdr:col>
      <xdr:colOff>63500</xdr:colOff>
      <xdr:row>36</xdr:row>
      <xdr:rowOff>57688</xdr:rowOff>
    </xdr:to>
    <xdr:cxnSp macro="">
      <xdr:nvCxnSpPr>
        <xdr:cNvPr id="58" name="直線コネクタ 57"/>
        <xdr:cNvCxnSpPr/>
      </xdr:nvCxnSpPr>
      <xdr:spPr>
        <a:xfrm>
          <a:off x="3797300" y="6226335"/>
          <a:ext cx="8382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53947</xdr:rowOff>
    </xdr:from>
    <xdr:to>
      <xdr:col>19</xdr:col>
      <xdr:colOff>177800</xdr:colOff>
      <xdr:row>36</xdr:row>
      <xdr:rowOff>54135</xdr:rowOff>
    </xdr:to>
    <xdr:cxnSp macro="">
      <xdr:nvCxnSpPr>
        <xdr:cNvPr id="61" name="直線コネクタ 60"/>
        <xdr:cNvCxnSpPr/>
      </xdr:nvCxnSpPr>
      <xdr:spPr>
        <a:xfrm>
          <a:off x="2908300" y="6226147"/>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40136</xdr:rowOff>
    </xdr:from>
    <xdr:to>
      <xdr:col>15</xdr:col>
      <xdr:colOff>50800</xdr:colOff>
      <xdr:row>36</xdr:row>
      <xdr:rowOff>53947</xdr:rowOff>
    </xdr:to>
    <xdr:cxnSp macro="">
      <xdr:nvCxnSpPr>
        <xdr:cNvPr id="64" name="直線コネクタ 63"/>
        <xdr:cNvCxnSpPr/>
      </xdr:nvCxnSpPr>
      <xdr:spPr>
        <a:xfrm>
          <a:off x="2019300" y="6212336"/>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37918</xdr:rowOff>
    </xdr:from>
    <xdr:to>
      <xdr:col>10</xdr:col>
      <xdr:colOff>114300</xdr:colOff>
      <xdr:row>36</xdr:row>
      <xdr:rowOff>40136</xdr:rowOff>
    </xdr:to>
    <xdr:cxnSp macro="">
      <xdr:nvCxnSpPr>
        <xdr:cNvPr id="67" name="直線コネクタ 66"/>
        <xdr:cNvCxnSpPr/>
      </xdr:nvCxnSpPr>
      <xdr:spPr>
        <a:xfrm>
          <a:off x="1130300" y="6210118"/>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103000</xdr:rowOff>
    </xdr:from>
    <xdr:to>
      <xdr:col>10</xdr:col>
      <xdr:colOff>165100</xdr:colOff>
      <xdr:row>37</xdr:row>
      <xdr:rowOff>33150</xdr:rowOff>
    </xdr:to>
    <xdr:sp macro="" textlink="">
      <xdr:nvSpPr>
        <xdr:cNvPr id="68" name="フローチャート: 判断 67"/>
        <xdr:cNvSpPr/>
      </xdr:nvSpPr>
      <xdr:spPr>
        <a:xfrm>
          <a:off x="1968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24277</xdr:rowOff>
    </xdr:from>
    <xdr:ext cx="534377" cy="259045"/>
    <xdr:sp macro="" textlink="">
      <xdr:nvSpPr>
        <xdr:cNvPr id="69" name="テキスト ボックス 68"/>
        <xdr:cNvSpPr txBox="1"/>
      </xdr:nvSpPr>
      <xdr:spPr>
        <a:xfrm>
          <a:off x="1752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6888</xdr:rowOff>
    </xdr:from>
    <xdr:to>
      <xdr:col>24</xdr:col>
      <xdr:colOff>114300</xdr:colOff>
      <xdr:row>36</xdr:row>
      <xdr:rowOff>108488</xdr:rowOff>
    </xdr:to>
    <xdr:sp macro="" textlink="">
      <xdr:nvSpPr>
        <xdr:cNvPr id="77" name="楕円 76"/>
        <xdr:cNvSpPr/>
      </xdr:nvSpPr>
      <xdr:spPr>
        <a:xfrm>
          <a:off x="45847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29765</xdr:rowOff>
    </xdr:from>
    <xdr:ext cx="534377" cy="259045"/>
    <xdr:sp macro="" textlink="">
      <xdr:nvSpPr>
        <xdr:cNvPr id="78" name="人件費該当値テキスト"/>
        <xdr:cNvSpPr txBox="1"/>
      </xdr:nvSpPr>
      <xdr:spPr>
        <a:xfrm>
          <a:off x="4686300" y="60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3335</xdr:rowOff>
    </xdr:from>
    <xdr:to>
      <xdr:col>20</xdr:col>
      <xdr:colOff>38100</xdr:colOff>
      <xdr:row>36</xdr:row>
      <xdr:rowOff>104935</xdr:rowOff>
    </xdr:to>
    <xdr:sp macro="" textlink="">
      <xdr:nvSpPr>
        <xdr:cNvPr id="79" name="楕円 78"/>
        <xdr:cNvSpPr/>
      </xdr:nvSpPr>
      <xdr:spPr>
        <a:xfrm>
          <a:off x="3746500" y="61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121462</xdr:rowOff>
    </xdr:from>
    <xdr:ext cx="534377" cy="259045"/>
    <xdr:sp macro="" textlink="">
      <xdr:nvSpPr>
        <xdr:cNvPr id="80" name="テキスト ボックス 79"/>
        <xdr:cNvSpPr txBox="1"/>
      </xdr:nvSpPr>
      <xdr:spPr>
        <a:xfrm>
          <a:off x="3530111" y="5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3147</xdr:rowOff>
    </xdr:from>
    <xdr:to>
      <xdr:col>15</xdr:col>
      <xdr:colOff>101600</xdr:colOff>
      <xdr:row>36</xdr:row>
      <xdr:rowOff>104747</xdr:rowOff>
    </xdr:to>
    <xdr:sp macro="" textlink="">
      <xdr:nvSpPr>
        <xdr:cNvPr id="81" name="楕円 80"/>
        <xdr:cNvSpPr/>
      </xdr:nvSpPr>
      <xdr:spPr>
        <a:xfrm>
          <a:off x="2857500" y="61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121274</xdr:rowOff>
    </xdr:from>
    <xdr:ext cx="534377" cy="259045"/>
    <xdr:sp macro="" textlink="">
      <xdr:nvSpPr>
        <xdr:cNvPr id="82" name="テキスト ボックス 81"/>
        <xdr:cNvSpPr txBox="1"/>
      </xdr:nvSpPr>
      <xdr:spPr>
        <a:xfrm>
          <a:off x="2641111" y="5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160786</xdr:rowOff>
    </xdr:from>
    <xdr:to>
      <xdr:col>10</xdr:col>
      <xdr:colOff>165100</xdr:colOff>
      <xdr:row>36</xdr:row>
      <xdr:rowOff>90936</xdr:rowOff>
    </xdr:to>
    <xdr:sp macro="" textlink="">
      <xdr:nvSpPr>
        <xdr:cNvPr id="83" name="楕円 82"/>
        <xdr:cNvSpPr/>
      </xdr:nvSpPr>
      <xdr:spPr>
        <a:xfrm>
          <a:off x="1968500" y="61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107463</xdr:rowOff>
    </xdr:from>
    <xdr:ext cx="534377" cy="259045"/>
    <xdr:sp macro="" textlink="">
      <xdr:nvSpPr>
        <xdr:cNvPr id="84" name="テキスト ボックス 83"/>
        <xdr:cNvSpPr txBox="1"/>
      </xdr:nvSpPr>
      <xdr:spPr>
        <a:xfrm>
          <a:off x="1752111" y="59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158568</xdr:rowOff>
    </xdr:from>
    <xdr:to>
      <xdr:col>6</xdr:col>
      <xdr:colOff>38100</xdr:colOff>
      <xdr:row>36</xdr:row>
      <xdr:rowOff>88718</xdr:rowOff>
    </xdr:to>
    <xdr:sp macro="" textlink="">
      <xdr:nvSpPr>
        <xdr:cNvPr id="85" name="楕円 84"/>
        <xdr:cNvSpPr/>
      </xdr:nvSpPr>
      <xdr:spPr>
        <a:xfrm>
          <a:off x="1079500" y="6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105245</xdr:rowOff>
    </xdr:from>
    <xdr:ext cx="534377" cy="259045"/>
    <xdr:sp macro="" textlink="">
      <xdr:nvSpPr>
        <xdr:cNvPr id="86" name="テキスト ボックス 85"/>
        <xdr:cNvSpPr txBox="1"/>
      </xdr:nvSpPr>
      <xdr:spPr>
        <a:xfrm>
          <a:off x="863111" y="59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117145</xdr:rowOff>
    </xdr:from>
    <xdr:to>
      <xdr:col>24</xdr:col>
      <xdr:colOff>63500</xdr:colOff>
      <xdr:row>57</xdr:row>
      <xdr:rowOff>72132</xdr:rowOff>
    </xdr:to>
    <xdr:cxnSp macro="">
      <xdr:nvCxnSpPr>
        <xdr:cNvPr id="118" name="直線コネクタ 117"/>
        <xdr:cNvCxnSpPr/>
      </xdr:nvCxnSpPr>
      <xdr:spPr>
        <a:xfrm flipV="1">
          <a:off x="3797300" y="9546895"/>
          <a:ext cx="838200" cy="2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72132</xdr:rowOff>
    </xdr:from>
    <xdr:to>
      <xdr:col>19</xdr:col>
      <xdr:colOff>177800</xdr:colOff>
      <xdr:row>57</xdr:row>
      <xdr:rowOff>163442</xdr:rowOff>
    </xdr:to>
    <xdr:cxnSp macro="">
      <xdr:nvCxnSpPr>
        <xdr:cNvPr id="121" name="直線コネクタ 120"/>
        <xdr:cNvCxnSpPr/>
      </xdr:nvCxnSpPr>
      <xdr:spPr>
        <a:xfrm flipV="1">
          <a:off x="2908300" y="9844782"/>
          <a:ext cx="8890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163442</xdr:rowOff>
    </xdr:from>
    <xdr:to>
      <xdr:col>15</xdr:col>
      <xdr:colOff>50800</xdr:colOff>
      <xdr:row>58</xdr:row>
      <xdr:rowOff>43753</xdr:rowOff>
    </xdr:to>
    <xdr:cxnSp macro="">
      <xdr:nvCxnSpPr>
        <xdr:cNvPr id="124" name="直線コネクタ 123"/>
        <xdr:cNvCxnSpPr/>
      </xdr:nvCxnSpPr>
      <xdr:spPr>
        <a:xfrm flipV="1">
          <a:off x="2019300" y="9936092"/>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43753</xdr:rowOff>
    </xdr:from>
    <xdr:to>
      <xdr:col>10</xdr:col>
      <xdr:colOff>114300</xdr:colOff>
      <xdr:row>58</xdr:row>
      <xdr:rowOff>113509</xdr:rowOff>
    </xdr:to>
    <xdr:cxnSp macro="">
      <xdr:nvCxnSpPr>
        <xdr:cNvPr id="127" name="直線コネクタ 126"/>
        <xdr:cNvCxnSpPr/>
      </xdr:nvCxnSpPr>
      <xdr:spPr>
        <a:xfrm flipV="1">
          <a:off x="1130300" y="9987853"/>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125193</xdr:rowOff>
    </xdr:from>
    <xdr:to>
      <xdr:col>10</xdr:col>
      <xdr:colOff>165100</xdr:colOff>
      <xdr:row>57</xdr:row>
      <xdr:rowOff>55343</xdr:rowOff>
    </xdr:to>
    <xdr:sp macro="" textlink="">
      <xdr:nvSpPr>
        <xdr:cNvPr id="128" name="フローチャート: 判断 127"/>
        <xdr:cNvSpPr/>
      </xdr:nvSpPr>
      <xdr:spPr>
        <a:xfrm>
          <a:off x="1968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71870</xdr:rowOff>
    </xdr:from>
    <xdr:ext cx="534377" cy="259045"/>
    <xdr:sp macro="" textlink="">
      <xdr:nvSpPr>
        <xdr:cNvPr id="129" name="テキスト ボックス 128"/>
        <xdr:cNvSpPr txBox="1"/>
      </xdr:nvSpPr>
      <xdr:spPr>
        <a:xfrm>
          <a:off x="1752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66345</xdr:rowOff>
    </xdr:from>
    <xdr:to>
      <xdr:col>24</xdr:col>
      <xdr:colOff>114300</xdr:colOff>
      <xdr:row>55</xdr:row>
      <xdr:rowOff>167945</xdr:rowOff>
    </xdr:to>
    <xdr:sp macro="" textlink="">
      <xdr:nvSpPr>
        <xdr:cNvPr id="137" name="楕円 136"/>
        <xdr:cNvSpPr/>
      </xdr:nvSpPr>
      <xdr:spPr>
        <a:xfrm>
          <a:off x="4584700" y="9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89222</xdr:rowOff>
    </xdr:from>
    <xdr:ext cx="534377" cy="259045"/>
    <xdr:sp macro="" textlink="">
      <xdr:nvSpPr>
        <xdr:cNvPr id="138" name="物件費該当値テキスト"/>
        <xdr:cNvSpPr txBox="1"/>
      </xdr:nvSpPr>
      <xdr:spPr>
        <a:xfrm>
          <a:off x="4686300" y="9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21332</xdr:rowOff>
    </xdr:from>
    <xdr:to>
      <xdr:col>20</xdr:col>
      <xdr:colOff>38100</xdr:colOff>
      <xdr:row>57</xdr:row>
      <xdr:rowOff>122932</xdr:rowOff>
    </xdr:to>
    <xdr:sp macro="" textlink="">
      <xdr:nvSpPr>
        <xdr:cNvPr id="139" name="楕円 138"/>
        <xdr:cNvSpPr/>
      </xdr:nvSpPr>
      <xdr:spPr>
        <a:xfrm>
          <a:off x="3746500" y="9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114059</xdr:rowOff>
    </xdr:from>
    <xdr:ext cx="534377" cy="259045"/>
    <xdr:sp macro="" textlink="">
      <xdr:nvSpPr>
        <xdr:cNvPr id="140" name="テキスト ボックス 139"/>
        <xdr:cNvSpPr txBox="1"/>
      </xdr:nvSpPr>
      <xdr:spPr>
        <a:xfrm>
          <a:off x="3530111" y="98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112642</xdr:rowOff>
    </xdr:from>
    <xdr:to>
      <xdr:col>15</xdr:col>
      <xdr:colOff>101600</xdr:colOff>
      <xdr:row>58</xdr:row>
      <xdr:rowOff>42792</xdr:rowOff>
    </xdr:to>
    <xdr:sp macro="" textlink="">
      <xdr:nvSpPr>
        <xdr:cNvPr id="141" name="楕円 140"/>
        <xdr:cNvSpPr/>
      </xdr:nvSpPr>
      <xdr:spPr>
        <a:xfrm>
          <a:off x="2857500" y="98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33919</xdr:rowOff>
    </xdr:from>
    <xdr:ext cx="534377" cy="259045"/>
    <xdr:sp macro="" textlink="">
      <xdr:nvSpPr>
        <xdr:cNvPr id="142" name="テキスト ボックス 141"/>
        <xdr:cNvSpPr txBox="1"/>
      </xdr:nvSpPr>
      <xdr:spPr>
        <a:xfrm>
          <a:off x="2641111" y="99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164403</xdr:rowOff>
    </xdr:from>
    <xdr:to>
      <xdr:col>10</xdr:col>
      <xdr:colOff>165100</xdr:colOff>
      <xdr:row>58</xdr:row>
      <xdr:rowOff>94553</xdr:rowOff>
    </xdr:to>
    <xdr:sp macro="" textlink="">
      <xdr:nvSpPr>
        <xdr:cNvPr id="143" name="楕円 142"/>
        <xdr:cNvSpPr/>
      </xdr:nvSpPr>
      <xdr:spPr>
        <a:xfrm>
          <a:off x="1968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85680</xdr:rowOff>
    </xdr:from>
    <xdr:ext cx="534377" cy="259045"/>
    <xdr:sp macro="" textlink="">
      <xdr:nvSpPr>
        <xdr:cNvPr id="144" name="テキスト ボックス 143"/>
        <xdr:cNvSpPr txBox="1"/>
      </xdr:nvSpPr>
      <xdr:spPr>
        <a:xfrm>
          <a:off x="1752111" y="100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62709</xdr:rowOff>
    </xdr:from>
    <xdr:to>
      <xdr:col>6</xdr:col>
      <xdr:colOff>38100</xdr:colOff>
      <xdr:row>58</xdr:row>
      <xdr:rowOff>164309</xdr:rowOff>
    </xdr:to>
    <xdr:sp macro="" textlink="">
      <xdr:nvSpPr>
        <xdr:cNvPr id="145" name="楕円 144"/>
        <xdr:cNvSpPr/>
      </xdr:nvSpPr>
      <xdr:spPr>
        <a:xfrm>
          <a:off x="1079500" y="10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155436</xdr:rowOff>
    </xdr:from>
    <xdr:ext cx="534377" cy="259045"/>
    <xdr:sp macro="" textlink="">
      <xdr:nvSpPr>
        <xdr:cNvPr id="146" name="テキスト ボックス 145"/>
        <xdr:cNvSpPr txBox="1"/>
      </xdr:nvSpPr>
      <xdr:spPr>
        <a:xfrm>
          <a:off x="863111" y="100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35801</xdr:rowOff>
    </xdr:from>
    <xdr:to>
      <xdr:col>24</xdr:col>
      <xdr:colOff>63500</xdr:colOff>
      <xdr:row>78</xdr:row>
      <xdr:rowOff>53541</xdr:rowOff>
    </xdr:to>
    <xdr:cxnSp macro="">
      <xdr:nvCxnSpPr>
        <xdr:cNvPr id="173" name="直線コネクタ 172"/>
        <xdr:cNvCxnSpPr/>
      </xdr:nvCxnSpPr>
      <xdr:spPr>
        <a:xfrm>
          <a:off x="3797300" y="13408901"/>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35801</xdr:rowOff>
    </xdr:from>
    <xdr:to>
      <xdr:col>19</xdr:col>
      <xdr:colOff>177800</xdr:colOff>
      <xdr:row>78</xdr:row>
      <xdr:rowOff>37996</xdr:rowOff>
    </xdr:to>
    <xdr:cxnSp macro="">
      <xdr:nvCxnSpPr>
        <xdr:cNvPr id="176" name="直線コネクタ 175"/>
        <xdr:cNvCxnSpPr/>
      </xdr:nvCxnSpPr>
      <xdr:spPr>
        <a:xfrm flipV="1">
          <a:off x="2908300" y="1340890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37492</xdr:rowOff>
    </xdr:from>
    <xdr:to>
      <xdr:col>15</xdr:col>
      <xdr:colOff>50800</xdr:colOff>
      <xdr:row>78</xdr:row>
      <xdr:rowOff>37996</xdr:rowOff>
    </xdr:to>
    <xdr:cxnSp macro="">
      <xdr:nvCxnSpPr>
        <xdr:cNvPr id="179" name="直線コネクタ 178"/>
        <xdr:cNvCxnSpPr/>
      </xdr:nvCxnSpPr>
      <xdr:spPr>
        <a:xfrm>
          <a:off x="2019300" y="13410592"/>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37492</xdr:rowOff>
    </xdr:from>
    <xdr:to>
      <xdr:col>10</xdr:col>
      <xdr:colOff>114300</xdr:colOff>
      <xdr:row>78</xdr:row>
      <xdr:rowOff>42911</xdr:rowOff>
    </xdr:to>
    <xdr:cxnSp macro="">
      <xdr:nvCxnSpPr>
        <xdr:cNvPr id="182" name="直線コネクタ 181"/>
        <xdr:cNvCxnSpPr/>
      </xdr:nvCxnSpPr>
      <xdr:spPr>
        <a:xfrm flipV="1">
          <a:off x="1130300" y="1341059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132952</xdr:rowOff>
    </xdr:from>
    <xdr:to>
      <xdr:col>10</xdr:col>
      <xdr:colOff>165100</xdr:colOff>
      <xdr:row>78</xdr:row>
      <xdr:rowOff>63102</xdr:rowOff>
    </xdr:to>
    <xdr:sp macro="" textlink="">
      <xdr:nvSpPr>
        <xdr:cNvPr id="183" name="フローチャート: 判断 182"/>
        <xdr:cNvSpPr/>
      </xdr:nvSpPr>
      <xdr:spPr>
        <a:xfrm>
          <a:off x="1968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79629</xdr:rowOff>
    </xdr:from>
    <xdr:ext cx="469744" cy="259045"/>
    <xdr:sp macro="" textlink="">
      <xdr:nvSpPr>
        <xdr:cNvPr id="184" name="テキスト ボックス 183"/>
        <xdr:cNvSpPr txBox="1"/>
      </xdr:nvSpPr>
      <xdr:spPr>
        <a:xfrm>
          <a:off x="1784428" y="1310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2741</xdr:rowOff>
    </xdr:from>
    <xdr:to>
      <xdr:col>24</xdr:col>
      <xdr:colOff>114300</xdr:colOff>
      <xdr:row>78</xdr:row>
      <xdr:rowOff>104341</xdr:rowOff>
    </xdr:to>
    <xdr:sp macro="" textlink="">
      <xdr:nvSpPr>
        <xdr:cNvPr id="192" name="楕円 191"/>
        <xdr:cNvSpPr/>
      </xdr:nvSpPr>
      <xdr:spPr>
        <a:xfrm>
          <a:off x="45847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91422</xdr:rowOff>
    </xdr:from>
    <xdr:ext cx="469744" cy="259045"/>
    <xdr:sp macro="" textlink="">
      <xdr:nvSpPr>
        <xdr:cNvPr id="193" name="維持補修費該当値テキスト"/>
        <xdr:cNvSpPr txBox="1"/>
      </xdr:nvSpPr>
      <xdr:spPr>
        <a:xfrm>
          <a:off x="4686300" y="132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156451</xdr:rowOff>
    </xdr:from>
    <xdr:to>
      <xdr:col>20</xdr:col>
      <xdr:colOff>38100</xdr:colOff>
      <xdr:row>78</xdr:row>
      <xdr:rowOff>86601</xdr:rowOff>
    </xdr:to>
    <xdr:sp macro="" textlink="">
      <xdr:nvSpPr>
        <xdr:cNvPr id="194" name="楕円 193"/>
        <xdr:cNvSpPr/>
      </xdr:nvSpPr>
      <xdr:spPr>
        <a:xfrm>
          <a:off x="3746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77728</xdr:rowOff>
    </xdr:from>
    <xdr:ext cx="469744" cy="259045"/>
    <xdr:sp macro="" textlink="">
      <xdr:nvSpPr>
        <xdr:cNvPr id="195" name="テキスト ボックス 194"/>
        <xdr:cNvSpPr txBox="1"/>
      </xdr:nvSpPr>
      <xdr:spPr>
        <a:xfrm>
          <a:off x="3562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158646</xdr:rowOff>
    </xdr:from>
    <xdr:to>
      <xdr:col>15</xdr:col>
      <xdr:colOff>101600</xdr:colOff>
      <xdr:row>78</xdr:row>
      <xdr:rowOff>88796</xdr:rowOff>
    </xdr:to>
    <xdr:sp macro="" textlink="">
      <xdr:nvSpPr>
        <xdr:cNvPr id="196" name="楕円 195"/>
        <xdr:cNvSpPr/>
      </xdr:nvSpPr>
      <xdr:spPr>
        <a:xfrm>
          <a:off x="2857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79923</xdr:rowOff>
    </xdr:from>
    <xdr:ext cx="469744" cy="259045"/>
    <xdr:sp macro="" textlink="">
      <xdr:nvSpPr>
        <xdr:cNvPr id="197" name="テキスト ボックス 196"/>
        <xdr:cNvSpPr txBox="1"/>
      </xdr:nvSpPr>
      <xdr:spPr>
        <a:xfrm>
          <a:off x="2673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158142</xdr:rowOff>
    </xdr:from>
    <xdr:to>
      <xdr:col>10</xdr:col>
      <xdr:colOff>165100</xdr:colOff>
      <xdr:row>78</xdr:row>
      <xdr:rowOff>88292</xdr:rowOff>
    </xdr:to>
    <xdr:sp macro="" textlink="">
      <xdr:nvSpPr>
        <xdr:cNvPr id="198" name="楕円 197"/>
        <xdr:cNvSpPr/>
      </xdr:nvSpPr>
      <xdr:spPr>
        <a:xfrm>
          <a:off x="1968500" y="13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79419</xdr:rowOff>
    </xdr:from>
    <xdr:ext cx="469744" cy="259045"/>
    <xdr:sp macro="" textlink="">
      <xdr:nvSpPr>
        <xdr:cNvPr id="199" name="テキスト ボックス 198"/>
        <xdr:cNvSpPr txBox="1"/>
      </xdr:nvSpPr>
      <xdr:spPr>
        <a:xfrm>
          <a:off x="1784428" y="134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163561</xdr:rowOff>
    </xdr:from>
    <xdr:to>
      <xdr:col>6</xdr:col>
      <xdr:colOff>38100</xdr:colOff>
      <xdr:row>78</xdr:row>
      <xdr:rowOff>93711</xdr:rowOff>
    </xdr:to>
    <xdr:sp macro="" textlink="">
      <xdr:nvSpPr>
        <xdr:cNvPr id="200" name="楕円 199"/>
        <xdr:cNvSpPr/>
      </xdr:nvSpPr>
      <xdr:spPr>
        <a:xfrm>
          <a:off x="1079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84838</xdr:rowOff>
    </xdr:from>
    <xdr:ext cx="469744" cy="259045"/>
    <xdr:sp macro="" textlink="">
      <xdr:nvSpPr>
        <xdr:cNvPr id="201" name="テキスト ボックス 200"/>
        <xdr:cNvSpPr txBox="1"/>
      </xdr:nvSpPr>
      <xdr:spPr>
        <a:xfrm>
          <a:off x="895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49532</xdr:rowOff>
    </xdr:from>
    <xdr:to>
      <xdr:col>24</xdr:col>
      <xdr:colOff>63500</xdr:colOff>
      <xdr:row>96</xdr:row>
      <xdr:rowOff>49861</xdr:rowOff>
    </xdr:to>
    <xdr:cxnSp macro="">
      <xdr:nvCxnSpPr>
        <xdr:cNvPr id="231" name="直線コネクタ 230"/>
        <xdr:cNvCxnSpPr/>
      </xdr:nvCxnSpPr>
      <xdr:spPr>
        <a:xfrm flipV="1">
          <a:off x="3797300" y="16508732"/>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49861</xdr:rowOff>
    </xdr:from>
    <xdr:to>
      <xdr:col>19</xdr:col>
      <xdr:colOff>177800</xdr:colOff>
      <xdr:row>96</xdr:row>
      <xdr:rowOff>78389</xdr:rowOff>
    </xdr:to>
    <xdr:cxnSp macro="">
      <xdr:nvCxnSpPr>
        <xdr:cNvPr id="234" name="直線コネクタ 233"/>
        <xdr:cNvCxnSpPr/>
      </xdr:nvCxnSpPr>
      <xdr:spPr>
        <a:xfrm flipV="1">
          <a:off x="2908300" y="16509061"/>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78389</xdr:rowOff>
    </xdr:from>
    <xdr:to>
      <xdr:col>15</xdr:col>
      <xdr:colOff>50800</xdr:colOff>
      <xdr:row>96</xdr:row>
      <xdr:rowOff>163207</xdr:rowOff>
    </xdr:to>
    <xdr:cxnSp macro="">
      <xdr:nvCxnSpPr>
        <xdr:cNvPr id="237" name="直線コネクタ 236"/>
        <xdr:cNvCxnSpPr/>
      </xdr:nvCxnSpPr>
      <xdr:spPr>
        <a:xfrm flipV="1">
          <a:off x="2019300" y="16537589"/>
          <a:ext cx="889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163207</xdr:rowOff>
    </xdr:from>
    <xdr:to>
      <xdr:col>10</xdr:col>
      <xdr:colOff>114300</xdr:colOff>
      <xdr:row>97</xdr:row>
      <xdr:rowOff>22794</xdr:rowOff>
    </xdr:to>
    <xdr:cxnSp macro="">
      <xdr:nvCxnSpPr>
        <xdr:cNvPr id="240" name="直線コネクタ 239"/>
        <xdr:cNvCxnSpPr/>
      </xdr:nvCxnSpPr>
      <xdr:spPr>
        <a:xfrm flipV="1">
          <a:off x="1130300" y="16622407"/>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151262</xdr:rowOff>
    </xdr:from>
    <xdr:to>
      <xdr:col>10</xdr:col>
      <xdr:colOff>165100</xdr:colOff>
      <xdr:row>98</xdr:row>
      <xdr:rowOff>81412</xdr:rowOff>
    </xdr:to>
    <xdr:sp macro="" textlink="">
      <xdr:nvSpPr>
        <xdr:cNvPr id="241" name="フローチャート: 判断 240"/>
        <xdr:cNvSpPr/>
      </xdr:nvSpPr>
      <xdr:spPr>
        <a:xfrm>
          <a:off x="1968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72539</xdr:rowOff>
    </xdr:from>
    <xdr:ext cx="534377" cy="259045"/>
    <xdr:sp macro="" textlink="">
      <xdr:nvSpPr>
        <xdr:cNvPr id="242" name="テキスト ボックス 241"/>
        <xdr:cNvSpPr txBox="1"/>
      </xdr:nvSpPr>
      <xdr:spPr>
        <a:xfrm>
          <a:off x="1752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170182</xdr:rowOff>
    </xdr:from>
    <xdr:to>
      <xdr:col>24</xdr:col>
      <xdr:colOff>114300</xdr:colOff>
      <xdr:row>96</xdr:row>
      <xdr:rowOff>100332</xdr:rowOff>
    </xdr:to>
    <xdr:sp macro="" textlink="">
      <xdr:nvSpPr>
        <xdr:cNvPr id="250" name="楕円 249"/>
        <xdr:cNvSpPr/>
      </xdr:nvSpPr>
      <xdr:spPr>
        <a:xfrm>
          <a:off x="45847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21609</xdr:rowOff>
    </xdr:from>
    <xdr:ext cx="599010" cy="259045"/>
    <xdr:sp macro="" textlink="">
      <xdr:nvSpPr>
        <xdr:cNvPr id="251" name="扶助費該当値テキスト"/>
        <xdr:cNvSpPr txBox="1"/>
      </xdr:nvSpPr>
      <xdr:spPr>
        <a:xfrm>
          <a:off x="4686300" y="163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170511</xdr:rowOff>
    </xdr:from>
    <xdr:to>
      <xdr:col>20</xdr:col>
      <xdr:colOff>38100</xdr:colOff>
      <xdr:row>96</xdr:row>
      <xdr:rowOff>100661</xdr:rowOff>
    </xdr:to>
    <xdr:sp macro="" textlink="">
      <xdr:nvSpPr>
        <xdr:cNvPr id="252" name="楕円 251"/>
        <xdr:cNvSpPr/>
      </xdr:nvSpPr>
      <xdr:spPr>
        <a:xfrm>
          <a:off x="3746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117188</xdr:rowOff>
    </xdr:from>
    <xdr:ext cx="599010" cy="259045"/>
    <xdr:sp macro="" textlink="">
      <xdr:nvSpPr>
        <xdr:cNvPr id="253" name="テキスト ボックス 252"/>
        <xdr:cNvSpPr txBox="1"/>
      </xdr:nvSpPr>
      <xdr:spPr>
        <a:xfrm>
          <a:off x="3497795" y="1623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27589</xdr:rowOff>
    </xdr:from>
    <xdr:to>
      <xdr:col>15</xdr:col>
      <xdr:colOff>101600</xdr:colOff>
      <xdr:row>96</xdr:row>
      <xdr:rowOff>129189</xdr:rowOff>
    </xdr:to>
    <xdr:sp macro="" textlink="">
      <xdr:nvSpPr>
        <xdr:cNvPr id="254" name="楕円 253"/>
        <xdr:cNvSpPr/>
      </xdr:nvSpPr>
      <xdr:spPr>
        <a:xfrm>
          <a:off x="2857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120316</xdr:rowOff>
    </xdr:from>
    <xdr:ext cx="599010" cy="259045"/>
    <xdr:sp macro="" textlink="">
      <xdr:nvSpPr>
        <xdr:cNvPr id="255" name="テキスト ボックス 254"/>
        <xdr:cNvSpPr txBox="1"/>
      </xdr:nvSpPr>
      <xdr:spPr>
        <a:xfrm>
          <a:off x="2608795" y="165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112407</xdr:rowOff>
    </xdr:from>
    <xdr:to>
      <xdr:col>10</xdr:col>
      <xdr:colOff>165100</xdr:colOff>
      <xdr:row>97</xdr:row>
      <xdr:rowOff>42557</xdr:rowOff>
    </xdr:to>
    <xdr:sp macro="" textlink="">
      <xdr:nvSpPr>
        <xdr:cNvPr id="256" name="楕円 255"/>
        <xdr:cNvSpPr/>
      </xdr:nvSpPr>
      <xdr:spPr>
        <a:xfrm>
          <a:off x="1968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59084</xdr:rowOff>
    </xdr:from>
    <xdr:ext cx="599010" cy="259045"/>
    <xdr:sp macro="" textlink="">
      <xdr:nvSpPr>
        <xdr:cNvPr id="257" name="テキスト ボックス 256"/>
        <xdr:cNvSpPr txBox="1"/>
      </xdr:nvSpPr>
      <xdr:spPr>
        <a:xfrm>
          <a:off x="1719795" y="1634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143444</xdr:rowOff>
    </xdr:from>
    <xdr:to>
      <xdr:col>6</xdr:col>
      <xdr:colOff>38100</xdr:colOff>
      <xdr:row>97</xdr:row>
      <xdr:rowOff>73594</xdr:rowOff>
    </xdr:to>
    <xdr:sp macro="" textlink="">
      <xdr:nvSpPr>
        <xdr:cNvPr id="258" name="楕円 257"/>
        <xdr:cNvSpPr/>
      </xdr:nvSpPr>
      <xdr:spPr>
        <a:xfrm>
          <a:off x="10795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90121</xdr:rowOff>
    </xdr:from>
    <xdr:ext cx="534377" cy="259045"/>
    <xdr:sp macro="" textlink="">
      <xdr:nvSpPr>
        <xdr:cNvPr id="259" name="テキスト ボックス 258"/>
        <xdr:cNvSpPr txBox="1"/>
      </xdr:nvSpPr>
      <xdr:spPr>
        <a:xfrm>
          <a:off x="863111" y="163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123218</xdr:rowOff>
    </xdr:from>
    <xdr:to>
      <xdr:col>55</xdr:col>
      <xdr:colOff>0</xdr:colOff>
      <xdr:row>37</xdr:row>
      <xdr:rowOff>138222</xdr:rowOff>
    </xdr:to>
    <xdr:cxnSp macro="">
      <xdr:nvCxnSpPr>
        <xdr:cNvPr id="288" name="直線コネクタ 287"/>
        <xdr:cNvCxnSpPr/>
      </xdr:nvCxnSpPr>
      <xdr:spPr>
        <a:xfrm flipV="1">
          <a:off x="9639300" y="6466868"/>
          <a:ext cx="8382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138222</xdr:rowOff>
    </xdr:from>
    <xdr:to>
      <xdr:col>50</xdr:col>
      <xdr:colOff>114300</xdr:colOff>
      <xdr:row>37</xdr:row>
      <xdr:rowOff>162232</xdr:rowOff>
    </xdr:to>
    <xdr:cxnSp macro="">
      <xdr:nvCxnSpPr>
        <xdr:cNvPr id="291" name="直線コネクタ 290"/>
        <xdr:cNvCxnSpPr/>
      </xdr:nvCxnSpPr>
      <xdr:spPr>
        <a:xfrm flipV="1">
          <a:off x="8750300" y="6481872"/>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129992</xdr:rowOff>
    </xdr:from>
    <xdr:to>
      <xdr:col>45</xdr:col>
      <xdr:colOff>177800</xdr:colOff>
      <xdr:row>37</xdr:row>
      <xdr:rowOff>162232</xdr:rowOff>
    </xdr:to>
    <xdr:cxnSp macro="">
      <xdr:nvCxnSpPr>
        <xdr:cNvPr id="294" name="直線コネクタ 293"/>
        <xdr:cNvCxnSpPr/>
      </xdr:nvCxnSpPr>
      <xdr:spPr>
        <a:xfrm>
          <a:off x="7861300" y="6473642"/>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129992</xdr:rowOff>
    </xdr:from>
    <xdr:to>
      <xdr:col>41</xdr:col>
      <xdr:colOff>50800</xdr:colOff>
      <xdr:row>37</xdr:row>
      <xdr:rowOff>166301</xdr:rowOff>
    </xdr:to>
    <xdr:cxnSp macro="">
      <xdr:nvCxnSpPr>
        <xdr:cNvPr id="297" name="直線コネクタ 296"/>
        <xdr:cNvCxnSpPr/>
      </xdr:nvCxnSpPr>
      <xdr:spPr>
        <a:xfrm flipV="1">
          <a:off x="6972300" y="647364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74475</xdr:rowOff>
    </xdr:from>
    <xdr:to>
      <xdr:col>41</xdr:col>
      <xdr:colOff>101600</xdr:colOff>
      <xdr:row>37</xdr:row>
      <xdr:rowOff>4625</xdr:rowOff>
    </xdr:to>
    <xdr:sp macro="" textlink="">
      <xdr:nvSpPr>
        <xdr:cNvPr id="298" name="フローチャート: 判断 297"/>
        <xdr:cNvSpPr/>
      </xdr:nvSpPr>
      <xdr:spPr>
        <a:xfrm>
          <a:off x="7810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21152</xdr:rowOff>
    </xdr:from>
    <xdr:ext cx="534377" cy="259045"/>
    <xdr:sp macro="" textlink="">
      <xdr:nvSpPr>
        <xdr:cNvPr id="299" name="テキスト ボックス 298"/>
        <xdr:cNvSpPr txBox="1"/>
      </xdr:nvSpPr>
      <xdr:spPr>
        <a:xfrm>
          <a:off x="7594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72418</xdr:rowOff>
    </xdr:from>
    <xdr:to>
      <xdr:col>55</xdr:col>
      <xdr:colOff>50800</xdr:colOff>
      <xdr:row>38</xdr:row>
      <xdr:rowOff>2568</xdr:rowOff>
    </xdr:to>
    <xdr:sp macro="" textlink="">
      <xdr:nvSpPr>
        <xdr:cNvPr id="307" name="楕円 306"/>
        <xdr:cNvSpPr/>
      </xdr:nvSpPr>
      <xdr:spPr>
        <a:xfrm>
          <a:off x="10426700" y="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158795</xdr:rowOff>
    </xdr:from>
    <xdr:ext cx="534377" cy="259045"/>
    <xdr:sp macro="" textlink="">
      <xdr:nvSpPr>
        <xdr:cNvPr id="308" name="補助費等該当値テキスト"/>
        <xdr:cNvSpPr txBox="1"/>
      </xdr:nvSpPr>
      <xdr:spPr>
        <a:xfrm>
          <a:off x="10528300" y="63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87422</xdr:rowOff>
    </xdr:from>
    <xdr:to>
      <xdr:col>50</xdr:col>
      <xdr:colOff>165100</xdr:colOff>
      <xdr:row>38</xdr:row>
      <xdr:rowOff>17572</xdr:rowOff>
    </xdr:to>
    <xdr:sp macro="" textlink="">
      <xdr:nvSpPr>
        <xdr:cNvPr id="309" name="楕円 308"/>
        <xdr:cNvSpPr/>
      </xdr:nvSpPr>
      <xdr:spPr>
        <a:xfrm>
          <a:off x="9588500" y="64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8699</xdr:rowOff>
    </xdr:from>
    <xdr:ext cx="534377" cy="259045"/>
    <xdr:sp macro="" textlink="">
      <xdr:nvSpPr>
        <xdr:cNvPr id="310" name="テキスト ボックス 309"/>
        <xdr:cNvSpPr txBox="1"/>
      </xdr:nvSpPr>
      <xdr:spPr>
        <a:xfrm>
          <a:off x="9372111" y="6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111432</xdr:rowOff>
    </xdr:from>
    <xdr:to>
      <xdr:col>46</xdr:col>
      <xdr:colOff>38100</xdr:colOff>
      <xdr:row>38</xdr:row>
      <xdr:rowOff>41582</xdr:rowOff>
    </xdr:to>
    <xdr:sp macro="" textlink="">
      <xdr:nvSpPr>
        <xdr:cNvPr id="311" name="楕円 310"/>
        <xdr:cNvSpPr/>
      </xdr:nvSpPr>
      <xdr:spPr>
        <a:xfrm>
          <a:off x="8699500" y="64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32709</xdr:rowOff>
    </xdr:from>
    <xdr:ext cx="534377" cy="259045"/>
    <xdr:sp macro="" textlink="">
      <xdr:nvSpPr>
        <xdr:cNvPr id="312" name="テキスト ボックス 311"/>
        <xdr:cNvSpPr txBox="1"/>
      </xdr:nvSpPr>
      <xdr:spPr>
        <a:xfrm>
          <a:off x="8483111" y="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79192</xdr:rowOff>
    </xdr:from>
    <xdr:to>
      <xdr:col>41</xdr:col>
      <xdr:colOff>101600</xdr:colOff>
      <xdr:row>38</xdr:row>
      <xdr:rowOff>9342</xdr:rowOff>
    </xdr:to>
    <xdr:sp macro="" textlink="">
      <xdr:nvSpPr>
        <xdr:cNvPr id="313" name="楕円 312"/>
        <xdr:cNvSpPr/>
      </xdr:nvSpPr>
      <xdr:spPr>
        <a:xfrm>
          <a:off x="7810500" y="64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469</xdr:rowOff>
    </xdr:from>
    <xdr:ext cx="534377" cy="259045"/>
    <xdr:sp macro="" textlink="">
      <xdr:nvSpPr>
        <xdr:cNvPr id="314" name="テキスト ボックス 313"/>
        <xdr:cNvSpPr txBox="1"/>
      </xdr:nvSpPr>
      <xdr:spPr>
        <a:xfrm>
          <a:off x="7594111" y="65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115501</xdr:rowOff>
    </xdr:from>
    <xdr:to>
      <xdr:col>36</xdr:col>
      <xdr:colOff>165100</xdr:colOff>
      <xdr:row>38</xdr:row>
      <xdr:rowOff>45651</xdr:rowOff>
    </xdr:to>
    <xdr:sp macro="" textlink="">
      <xdr:nvSpPr>
        <xdr:cNvPr id="315" name="楕円 314"/>
        <xdr:cNvSpPr/>
      </xdr:nvSpPr>
      <xdr:spPr>
        <a:xfrm>
          <a:off x="6921500" y="64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36778</xdr:rowOff>
    </xdr:from>
    <xdr:ext cx="534377" cy="259045"/>
    <xdr:sp macro="" textlink="">
      <xdr:nvSpPr>
        <xdr:cNvPr id="316" name="テキスト ボックス 315"/>
        <xdr:cNvSpPr txBox="1"/>
      </xdr:nvSpPr>
      <xdr:spPr>
        <a:xfrm>
          <a:off x="6705111" y="65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149237</xdr:rowOff>
    </xdr:from>
    <xdr:to>
      <xdr:col>55</xdr:col>
      <xdr:colOff>0</xdr:colOff>
      <xdr:row>56</xdr:row>
      <xdr:rowOff>126880</xdr:rowOff>
    </xdr:to>
    <xdr:cxnSp macro="">
      <xdr:nvCxnSpPr>
        <xdr:cNvPr id="343" name="直線コネクタ 342"/>
        <xdr:cNvCxnSpPr/>
      </xdr:nvCxnSpPr>
      <xdr:spPr>
        <a:xfrm>
          <a:off x="9639300" y="9407537"/>
          <a:ext cx="838200" cy="3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149237</xdr:rowOff>
    </xdr:from>
    <xdr:to>
      <xdr:col>50</xdr:col>
      <xdr:colOff>114300</xdr:colOff>
      <xdr:row>55</xdr:row>
      <xdr:rowOff>98223</xdr:rowOff>
    </xdr:to>
    <xdr:cxnSp macro="">
      <xdr:nvCxnSpPr>
        <xdr:cNvPr id="346" name="直線コネクタ 345"/>
        <xdr:cNvCxnSpPr/>
      </xdr:nvCxnSpPr>
      <xdr:spPr>
        <a:xfrm flipV="1">
          <a:off x="8750300" y="9407537"/>
          <a:ext cx="8890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22630</xdr:rowOff>
    </xdr:from>
    <xdr:to>
      <xdr:col>45</xdr:col>
      <xdr:colOff>177800</xdr:colOff>
      <xdr:row>55</xdr:row>
      <xdr:rowOff>98223</xdr:rowOff>
    </xdr:to>
    <xdr:cxnSp macro="">
      <xdr:nvCxnSpPr>
        <xdr:cNvPr id="349" name="直線コネクタ 348"/>
        <xdr:cNvCxnSpPr/>
      </xdr:nvCxnSpPr>
      <xdr:spPr>
        <a:xfrm>
          <a:off x="7861300" y="9452380"/>
          <a:ext cx="889000" cy="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22630</xdr:rowOff>
    </xdr:from>
    <xdr:to>
      <xdr:col>41</xdr:col>
      <xdr:colOff>50800</xdr:colOff>
      <xdr:row>56</xdr:row>
      <xdr:rowOff>37922</xdr:rowOff>
    </xdr:to>
    <xdr:cxnSp macro="">
      <xdr:nvCxnSpPr>
        <xdr:cNvPr id="352" name="直線コネクタ 351"/>
        <xdr:cNvCxnSpPr/>
      </xdr:nvCxnSpPr>
      <xdr:spPr>
        <a:xfrm flipV="1">
          <a:off x="6972300" y="9452380"/>
          <a:ext cx="889000" cy="1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57957</xdr:rowOff>
    </xdr:from>
    <xdr:to>
      <xdr:col>41</xdr:col>
      <xdr:colOff>101600</xdr:colOff>
      <xdr:row>56</xdr:row>
      <xdr:rowOff>159557</xdr:rowOff>
    </xdr:to>
    <xdr:sp macro="" textlink="">
      <xdr:nvSpPr>
        <xdr:cNvPr id="353" name="フローチャート: 判断 352"/>
        <xdr:cNvSpPr/>
      </xdr:nvSpPr>
      <xdr:spPr>
        <a:xfrm>
          <a:off x="7810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150684</xdr:rowOff>
    </xdr:from>
    <xdr:ext cx="534377" cy="259045"/>
    <xdr:sp macro="" textlink="">
      <xdr:nvSpPr>
        <xdr:cNvPr id="354" name="テキスト ボックス 353"/>
        <xdr:cNvSpPr txBox="1"/>
      </xdr:nvSpPr>
      <xdr:spPr>
        <a:xfrm>
          <a:off x="7594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76080</xdr:rowOff>
    </xdr:from>
    <xdr:to>
      <xdr:col>55</xdr:col>
      <xdr:colOff>50800</xdr:colOff>
      <xdr:row>57</xdr:row>
      <xdr:rowOff>6230</xdr:rowOff>
    </xdr:to>
    <xdr:sp macro="" textlink="">
      <xdr:nvSpPr>
        <xdr:cNvPr id="362" name="楕円 361"/>
        <xdr:cNvSpPr/>
      </xdr:nvSpPr>
      <xdr:spPr>
        <a:xfrm>
          <a:off x="104267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98957</xdr:rowOff>
    </xdr:from>
    <xdr:ext cx="534377" cy="259045"/>
    <xdr:sp macro="" textlink="">
      <xdr:nvSpPr>
        <xdr:cNvPr id="363" name="普通建設事業費該当値テキスト"/>
        <xdr:cNvSpPr txBox="1"/>
      </xdr:nvSpPr>
      <xdr:spPr>
        <a:xfrm>
          <a:off x="10528300" y="95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98437</xdr:rowOff>
    </xdr:from>
    <xdr:to>
      <xdr:col>50</xdr:col>
      <xdr:colOff>165100</xdr:colOff>
      <xdr:row>55</xdr:row>
      <xdr:rowOff>28587</xdr:rowOff>
    </xdr:to>
    <xdr:sp macro="" textlink="">
      <xdr:nvSpPr>
        <xdr:cNvPr id="364" name="楕円 363"/>
        <xdr:cNvSpPr/>
      </xdr:nvSpPr>
      <xdr:spPr>
        <a:xfrm>
          <a:off x="9588500" y="93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45114</xdr:rowOff>
    </xdr:from>
    <xdr:ext cx="599010" cy="259045"/>
    <xdr:sp macro="" textlink="">
      <xdr:nvSpPr>
        <xdr:cNvPr id="365" name="テキスト ボックス 364"/>
        <xdr:cNvSpPr txBox="1"/>
      </xdr:nvSpPr>
      <xdr:spPr>
        <a:xfrm>
          <a:off x="9339795" y="91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47423</xdr:rowOff>
    </xdr:from>
    <xdr:to>
      <xdr:col>46</xdr:col>
      <xdr:colOff>38100</xdr:colOff>
      <xdr:row>55</xdr:row>
      <xdr:rowOff>149023</xdr:rowOff>
    </xdr:to>
    <xdr:sp macro="" textlink="">
      <xdr:nvSpPr>
        <xdr:cNvPr id="366" name="楕円 365"/>
        <xdr:cNvSpPr/>
      </xdr:nvSpPr>
      <xdr:spPr>
        <a:xfrm>
          <a:off x="86995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165550</xdr:rowOff>
    </xdr:from>
    <xdr:ext cx="599010" cy="259045"/>
    <xdr:sp macro="" textlink="">
      <xdr:nvSpPr>
        <xdr:cNvPr id="367" name="テキスト ボックス 366"/>
        <xdr:cNvSpPr txBox="1"/>
      </xdr:nvSpPr>
      <xdr:spPr>
        <a:xfrm>
          <a:off x="8450795" y="92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143280</xdr:rowOff>
    </xdr:from>
    <xdr:to>
      <xdr:col>41</xdr:col>
      <xdr:colOff>101600</xdr:colOff>
      <xdr:row>55</xdr:row>
      <xdr:rowOff>73430</xdr:rowOff>
    </xdr:to>
    <xdr:sp macro="" textlink="">
      <xdr:nvSpPr>
        <xdr:cNvPr id="368" name="楕円 367"/>
        <xdr:cNvSpPr/>
      </xdr:nvSpPr>
      <xdr:spPr>
        <a:xfrm>
          <a:off x="7810500" y="9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89957</xdr:rowOff>
    </xdr:from>
    <xdr:ext cx="599010" cy="259045"/>
    <xdr:sp macro="" textlink="">
      <xdr:nvSpPr>
        <xdr:cNvPr id="369" name="テキスト ボックス 368"/>
        <xdr:cNvSpPr txBox="1"/>
      </xdr:nvSpPr>
      <xdr:spPr>
        <a:xfrm>
          <a:off x="7561795" y="91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158572</xdr:rowOff>
    </xdr:from>
    <xdr:to>
      <xdr:col>36</xdr:col>
      <xdr:colOff>165100</xdr:colOff>
      <xdr:row>56</xdr:row>
      <xdr:rowOff>88722</xdr:rowOff>
    </xdr:to>
    <xdr:sp macro="" textlink="">
      <xdr:nvSpPr>
        <xdr:cNvPr id="370" name="楕円 369"/>
        <xdr:cNvSpPr/>
      </xdr:nvSpPr>
      <xdr:spPr>
        <a:xfrm>
          <a:off x="6921500" y="9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79849</xdr:rowOff>
    </xdr:from>
    <xdr:ext cx="534377" cy="259045"/>
    <xdr:sp macro="" textlink="">
      <xdr:nvSpPr>
        <xdr:cNvPr id="371" name="テキスト ボックス 370"/>
        <xdr:cNvSpPr txBox="1"/>
      </xdr:nvSpPr>
      <xdr:spPr>
        <a:xfrm>
          <a:off x="6705111" y="96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33270</xdr:rowOff>
    </xdr:from>
    <xdr:to>
      <xdr:col>55</xdr:col>
      <xdr:colOff>0</xdr:colOff>
      <xdr:row>78</xdr:row>
      <xdr:rowOff>96189</xdr:rowOff>
    </xdr:to>
    <xdr:cxnSp macro="">
      <xdr:nvCxnSpPr>
        <xdr:cNvPr id="402" name="直線コネクタ 401"/>
        <xdr:cNvCxnSpPr/>
      </xdr:nvCxnSpPr>
      <xdr:spPr>
        <a:xfrm>
          <a:off x="9639300" y="12720570"/>
          <a:ext cx="838200" cy="7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33270</xdr:rowOff>
    </xdr:from>
    <xdr:to>
      <xdr:col>50</xdr:col>
      <xdr:colOff>114300</xdr:colOff>
      <xdr:row>77</xdr:row>
      <xdr:rowOff>10530</xdr:rowOff>
    </xdr:to>
    <xdr:cxnSp macro="">
      <xdr:nvCxnSpPr>
        <xdr:cNvPr id="405" name="直線コネクタ 404"/>
        <xdr:cNvCxnSpPr/>
      </xdr:nvCxnSpPr>
      <xdr:spPr>
        <a:xfrm flipV="1">
          <a:off x="8750300" y="12720570"/>
          <a:ext cx="889000" cy="49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75267</xdr:rowOff>
    </xdr:from>
    <xdr:to>
      <xdr:col>45</xdr:col>
      <xdr:colOff>177800</xdr:colOff>
      <xdr:row>77</xdr:row>
      <xdr:rowOff>10530</xdr:rowOff>
    </xdr:to>
    <xdr:cxnSp macro="">
      <xdr:nvCxnSpPr>
        <xdr:cNvPr id="408" name="直線コネクタ 407"/>
        <xdr:cNvCxnSpPr/>
      </xdr:nvCxnSpPr>
      <xdr:spPr>
        <a:xfrm>
          <a:off x="7861300" y="13105467"/>
          <a:ext cx="8890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75267</xdr:rowOff>
    </xdr:from>
    <xdr:to>
      <xdr:col>41</xdr:col>
      <xdr:colOff>50800</xdr:colOff>
      <xdr:row>77</xdr:row>
      <xdr:rowOff>146917</xdr:rowOff>
    </xdr:to>
    <xdr:cxnSp macro="">
      <xdr:nvCxnSpPr>
        <xdr:cNvPr id="411" name="直線コネクタ 410"/>
        <xdr:cNvCxnSpPr/>
      </xdr:nvCxnSpPr>
      <xdr:spPr>
        <a:xfrm flipV="1">
          <a:off x="6972300" y="13105467"/>
          <a:ext cx="889000" cy="2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117213</xdr:rowOff>
    </xdr:from>
    <xdr:to>
      <xdr:col>41</xdr:col>
      <xdr:colOff>101600</xdr:colOff>
      <xdr:row>77</xdr:row>
      <xdr:rowOff>47363</xdr:rowOff>
    </xdr:to>
    <xdr:sp macro="" textlink="">
      <xdr:nvSpPr>
        <xdr:cNvPr id="412" name="フローチャート: 判断 411"/>
        <xdr:cNvSpPr/>
      </xdr:nvSpPr>
      <xdr:spPr>
        <a:xfrm>
          <a:off x="7810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38490</xdr:rowOff>
    </xdr:from>
    <xdr:ext cx="534377" cy="259045"/>
    <xdr:sp macro="" textlink="">
      <xdr:nvSpPr>
        <xdr:cNvPr id="413" name="テキスト ボックス 412"/>
        <xdr:cNvSpPr txBox="1"/>
      </xdr:nvSpPr>
      <xdr:spPr>
        <a:xfrm>
          <a:off x="7594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45389</xdr:rowOff>
    </xdr:from>
    <xdr:to>
      <xdr:col>55</xdr:col>
      <xdr:colOff>50800</xdr:colOff>
      <xdr:row>78</xdr:row>
      <xdr:rowOff>146989</xdr:rowOff>
    </xdr:to>
    <xdr:sp macro="" textlink="">
      <xdr:nvSpPr>
        <xdr:cNvPr id="421" name="楕円 420"/>
        <xdr:cNvSpPr/>
      </xdr:nvSpPr>
      <xdr:spPr>
        <a:xfrm>
          <a:off x="104267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68266</xdr:rowOff>
    </xdr:from>
    <xdr:ext cx="534377" cy="259045"/>
    <xdr:sp macro="" textlink="">
      <xdr:nvSpPr>
        <xdr:cNvPr id="422" name="普通建設事業費 （ うち新規整備　）該当値テキスト"/>
        <xdr:cNvSpPr txBox="1"/>
      </xdr:nvSpPr>
      <xdr:spPr>
        <a:xfrm>
          <a:off x="10528300" y="132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153920</xdr:rowOff>
    </xdr:from>
    <xdr:to>
      <xdr:col>50</xdr:col>
      <xdr:colOff>165100</xdr:colOff>
      <xdr:row>74</xdr:row>
      <xdr:rowOff>84070</xdr:rowOff>
    </xdr:to>
    <xdr:sp macro="" textlink="">
      <xdr:nvSpPr>
        <xdr:cNvPr id="423" name="楕円 422"/>
        <xdr:cNvSpPr/>
      </xdr:nvSpPr>
      <xdr:spPr>
        <a:xfrm>
          <a:off x="9588500" y="12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100597</xdr:rowOff>
    </xdr:from>
    <xdr:ext cx="534377" cy="259045"/>
    <xdr:sp macro="" textlink="">
      <xdr:nvSpPr>
        <xdr:cNvPr id="424" name="テキスト ボックス 423"/>
        <xdr:cNvSpPr txBox="1"/>
      </xdr:nvSpPr>
      <xdr:spPr>
        <a:xfrm>
          <a:off x="9372111" y="124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131180</xdr:rowOff>
    </xdr:from>
    <xdr:to>
      <xdr:col>46</xdr:col>
      <xdr:colOff>38100</xdr:colOff>
      <xdr:row>77</xdr:row>
      <xdr:rowOff>61330</xdr:rowOff>
    </xdr:to>
    <xdr:sp macro="" textlink="">
      <xdr:nvSpPr>
        <xdr:cNvPr id="425" name="楕円 424"/>
        <xdr:cNvSpPr/>
      </xdr:nvSpPr>
      <xdr:spPr>
        <a:xfrm>
          <a:off x="86995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77857</xdr:rowOff>
    </xdr:from>
    <xdr:ext cx="534377" cy="259045"/>
    <xdr:sp macro="" textlink="">
      <xdr:nvSpPr>
        <xdr:cNvPr id="426" name="テキスト ボックス 425"/>
        <xdr:cNvSpPr txBox="1"/>
      </xdr:nvSpPr>
      <xdr:spPr>
        <a:xfrm>
          <a:off x="8483111" y="129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24467</xdr:rowOff>
    </xdr:from>
    <xdr:to>
      <xdr:col>41</xdr:col>
      <xdr:colOff>101600</xdr:colOff>
      <xdr:row>76</xdr:row>
      <xdr:rowOff>126067</xdr:rowOff>
    </xdr:to>
    <xdr:sp macro="" textlink="">
      <xdr:nvSpPr>
        <xdr:cNvPr id="427" name="楕円 426"/>
        <xdr:cNvSpPr/>
      </xdr:nvSpPr>
      <xdr:spPr>
        <a:xfrm>
          <a:off x="7810500" y="130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142594</xdr:rowOff>
    </xdr:from>
    <xdr:ext cx="534377" cy="259045"/>
    <xdr:sp macro="" textlink="">
      <xdr:nvSpPr>
        <xdr:cNvPr id="428" name="テキスト ボックス 427"/>
        <xdr:cNvSpPr txBox="1"/>
      </xdr:nvSpPr>
      <xdr:spPr>
        <a:xfrm>
          <a:off x="7594111" y="128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96117</xdr:rowOff>
    </xdr:from>
    <xdr:to>
      <xdr:col>36</xdr:col>
      <xdr:colOff>165100</xdr:colOff>
      <xdr:row>78</xdr:row>
      <xdr:rowOff>26267</xdr:rowOff>
    </xdr:to>
    <xdr:sp macro="" textlink="">
      <xdr:nvSpPr>
        <xdr:cNvPr id="429" name="楕円 428"/>
        <xdr:cNvSpPr/>
      </xdr:nvSpPr>
      <xdr:spPr>
        <a:xfrm>
          <a:off x="6921500" y="132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17394</xdr:rowOff>
    </xdr:from>
    <xdr:ext cx="534377" cy="259045"/>
    <xdr:sp macro="" textlink="">
      <xdr:nvSpPr>
        <xdr:cNvPr id="430" name="テキスト ボックス 429"/>
        <xdr:cNvSpPr txBox="1"/>
      </xdr:nvSpPr>
      <xdr:spPr>
        <a:xfrm>
          <a:off x="6705111" y="133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80259</xdr:rowOff>
    </xdr:from>
    <xdr:to>
      <xdr:col>55</xdr:col>
      <xdr:colOff>0</xdr:colOff>
      <xdr:row>96</xdr:row>
      <xdr:rowOff>109525</xdr:rowOff>
    </xdr:to>
    <xdr:cxnSp macro="">
      <xdr:nvCxnSpPr>
        <xdr:cNvPr id="455" name="直線コネクタ 454"/>
        <xdr:cNvCxnSpPr/>
      </xdr:nvCxnSpPr>
      <xdr:spPr>
        <a:xfrm flipV="1">
          <a:off x="9639300" y="16539459"/>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74868</xdr:rowOff>
    </xdr:from>
    <xdr:to>
      <xdr:col>50</xdr:col>
      <xdr:colOff>114300</xdr:colOff>
      <xdr:row>96</xdr:row>
      <xdr:rowOff>109525</xdr:rowOff>
    </xdr:to>
    <xdr:cxnSp macro="">
      <xdr:nvCxnSpPr>
        <xdr:cNvPr id="458" name="直線コネクタ 457"/>
        <xdr:cNvCxnSpPr/>
      </xdr:nvCxnSpPr>
      <xdr:spPr>
        <a:xfrm>
          <a:off x="8750300" y="16534068"/>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4558</xdr:rowOff>
    </xdr:from>
    <xdr:to>
      <xdr:col>45</xdr:col>
      <xdr:colOff>177800</xdr:colOff>
      <xdr:row>96</xdr:row>
      <xdr:rowOff>74868</xdr:rowOff>
    </xdr:to>
    <xdr:cxnSp macro="">
      <xdr:nvCxnSpPr>
        <xdr:cNvPr id="461" name="直線コネクタ 460"/>
        <xdr:cNvCxnSpPr/>
      </xdr:nvCxnSpPr>
      <xdr:spPr>
        <a:xfrm>
          <a:off x="7861300" y="164637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4558</xdr:rowOff>
    </xdr:from>
    <xdr:to>
      <xdr:col>41</xdr:col>
      <xdr:colOff>50800</xdr:colOff>
      <xdr:row>96</xdr:row>
      <xdr:rowOff>72703</xdr:rowOff>
    </xdr:to>
    <xdr:cxnSp macro="">
      <xdr:nvCxnSpPr>
        <xdr:cNvPr id="464" name="直線コネクタ 463"/>
        <xdr:cNvCxnSpPr/>
      </xdr:nvCxnSpPr>
      <xdr:spPr>
        <a:xfrm flipV="1">
          <a:off x="6972300" y="16463758"/>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5" name="フローチャート: 判断 464"/>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76643</xdr:rowOff>
    </xdr:from>
    <xdr:ext cx="534377" cy="259045"/>
    <xdr:sp macro="" textlink="">
      <xdr:nvSpPr>
        <xdr:cNvPr id="466" name="テキスト ボックス 465"/>
        <xdr:cNvSpPr txBox="1"/>
      </xdr:nvSpPr>
      <xdr:spPr>
        <a:xfrm>
          <a:off x="7594111" y="167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29459</xdr:rowOff>
    </xdr:from>
    <xdr:to>
      <xdr:col>55</xdr:col>
      <xdr:colOff>50800</xdr:colOff>
      <xdr:row>96</xdr:row>
      <xdr:rowOff>131059</xdr:rowOff>
    </xdr:to>
    <xdr:sp macro="" textlink="">
      <xdr:nvSpPr>
        <xdr:cNvPr id="474" name="楕円 473"/>
        <xdr:cNvSpPr/>
      </xdr:nvSpPr>
      <xdr:spPr>
        <a:xfrm>
          <a:off x="10426700" y="164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52336</xdr:rowOff>
    </xdr:from>
    <xdr:ext cx="534377" cy="259045"/>
    <xdr:sp macro="" textlink="">
      <xdr:nvSpPr>
        <xdr:cNvPr id="475" name="普通建設事業費 （ うち更新整備　）該当値テキスト"/>
        <xdr:cNvSpPr txBox="1"/>
      </xdr:nvSpPr>
      <xdr:spPr>
        <a:xfrm>
          <a:off x="10528300" y="163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58725</xdr:rowOff>
    </xdr:from>
    <xdr:to>
      <xdr:col>50</xdr:col>
      <xdr:colOff>165100</xdr:colOff>
      <xdr:row>96</xdr:row>
      <xdr:rowOff>160325</xdr:rowOff>
    </xdr:to>
    <xdr:sp macro="" textlink="">
      <xdr:nvSpPr>
        <xdr:cNvPr id="476" name="楕円 475"/>
        <xdr:cNvSpPr/>
      </xdr:nvSpPr>
      <xdr:spPr>
        <a:xfrm>
          <a:off x="9588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151452</xdr:rowOff>
    </xdr:from>
    <xdr:ext cx="534377" cy="259045"/>
    <xdr:sp macro="" textlink="">
      <xdr:nvSpPr>
        <xdr:cNvPr id="477" name="テキスト ボックス 476"/>
        <xdr:cNvSpPr txBox="1"/>
      </xdr:nvSpPr>
      <xdr:spPr>
        <a:xfrm>
          <a:off x="9372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24068</xdr:rowOff>
    </xdr:from>
    <xdr:to>
      <xdr:col>46</xdr:col>
      <xdr:colOff>38100</xdr:colOff>
      <xdr:row>96</xdr:row>
      <xdr:rowOff>125668</xdr:rowOff>
    </xdr:to>
    <xdr:sp macro="" textlink="">
      <xdr:nvSpPr>
        <xdr:cNvPr id="478" name="楕円 477"/>
        <xdr:cNvSpPr/>
      </xdr:nvSpPr>
      <xdr:spPr>
        <a:xfrm>
          <a:off x="8699500" y="164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142195</xdr:rowOff>
    </xdr:from>
    <xdr:ext cx="534377" cy="259045"/>
    <xdr:sp macro="" textlink="">
      <xdr:nvSpPr>
        <xdr:cNvPr id="479" name="テキスト ボックス 478"/>
        <xdr:cNvSpPr txBox="1"/>
      </xdr:nvSpPr>
      <xdr:spPr>
        <a:xfrm>
          <a:off x="8483111" y="162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125208</xdr:rowOff>
    </xdr:from>
    <xdr:to>
      <xdr:col>41</xdr:col>
      <xdr:colOff>101600</xdr:colOff>
      <xdr:row>96</xdr:row>
      <xdr:rowOff>55358</xdr:rowOff>
    </xdr:to>
    <xdr:sp macro="" textlink="">
      <xdr:nvSpPr>
        <xdr:cNvPr id="480" name="楕円 479"/>
        <xdr:cNvSpPr/>
      </xdr:nvSpPr>
      <xdr:spPr>
        <a:xfrm>
          <a:off x="7810500" y="164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71885</xdr:rowOff>
    </xdr:from>
    <xdr:ext cx="534377" cy="259045"/>
    <xdr:sp macro="" textlink="">
      <xdr:nvSpPr>
        <xdr:cNvPr id="481" name="テキスト ボックス 480"/>
        <xdr:cNvSpPr txBox="1"/>
      </xdr:nvSpPr>
      <xdr:spPr>
        <a:xfrm>
          <a:off x="7594111" y="161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21903</xdr:rowOff>
    </xdr:from>
    <xdr:to>
      <xdr:col>36</xdr:col>
      <xdr:colOff>165100</xdr:colOff>
      <xdr:row>96</xdr:row>
      <xdr:rowOff>123503</xdr:rowOff>
    </xdr:to>
    <xdr:sp macro="" textlink="">
      <xdr:nvSpPr>
        <xdr:cNvPr id="482" name="楕円 481"/>
        <xdr:cNvSpPr/>
      </xdr:nvSpPr>
      <xdr:spPr>
        <a:xfrm>
          <a:off x="6921500" y="16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140030</xdr:rowOff>
    </xdr:from>
    <xdr:ext cx="534377" cy="259045"/>
    <xdr:sp macro="" textlink="">
      <xdr:nvSpPr>
        <xdr:cNvPr id="483" name="テキスト ボックス 482"/>
        <xdr:cNvSpPr txBox="1"/>
      </xdr:nvSpPr>
      <xdr:spPr>
        <a:xfrm>
          <a:off x="6705111" y="162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60536</xdr:rowOff>
    </xdr:from>
    <xdr:to>
      <xdr:col>85</xdr:col>
      <xdr:colOff>127000</xdr:colOff>
      <xdr:row>38</xdr:row>
      <xdr:rowOff>113845</xdr:rowOff>
    </xdr:to>
    <xdr:cxnSp macro="">
      <xdr:nvCxnSpPr>
        <xdr:cNvPr id="510" name="直線コネクタ 509"/>
        <xdr:cNvCxnSpPr/>
      </xdr:nvCxnSpPr>
      <xdr:spPr>
        <a:xfrm flipV="1">
          <a:off x="15481300" y="6575636"/>
          <a:ext cx="8382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38636</xdr:rowOff>
    </xdr:from>
    <xdr:to>
      <xdr:col>81</xdr:col>
      <xdr:colOff>50800</xdr:colOff>
      <xdr:row>38</xdr:row>
      <xdr:rowOff>113845</xdr:rowOff>
    </xdr:to>
    <xdr:cxnSp macro="">
      <xdr:nvCxnSpPr>
        <xdr:cNvPr id="513" name="直線コネクタ 512"/>
        <xdr:cNvCxnSpPr/>
      </xdr:nvCxnSpPr>
      <xdr:spPr>
        <a:xfrm>
          <a:off x="14592300" y="6553736"/>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38</xdr:row>
      <xdr:rowOff>38636</xdr:rowOff>
    </xdr:to>
    <xdr:cxnSp macro="">
      <xdr:nvCxnSpPr>
        <xdr:cNvPr id="516" name="直線コネクタ 515"/>
        <xdr:cNvCxnSpPr/>
      </xdr:nvCxnSpPr>
      <xdr:spPr>
        <a:xfrm>
          <a:off x="13703300" y="6468034"/>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38</xdr:row>
      <xdr:rowOff>132156</xdr:rowOff>
    </xdr:to>
    <xdr:cxnSp macro="">
      <xdr:nvCxnSpPr>
        <xdr:cNvPr id="519" name="直線コネクタ 518"/>
        <xdr:cNvCxnSpPr/>
      </xdr:nvCxnSpPr>
      <xdr:spPr>
        <a:xfrm flipV="1">
          <a:off x="12814300" y="6468034"/>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22172</xdr:rowOff>
    </xdr:from>
    <xdr:to>
      <xdr:col>72</xdr:col>
      <xdr:colOff>38100</xdr:colOff>
      <xdr:row>38</xdr:row>
      <xdr:rowOff>123772</xdr:rowOff>
    </xdr:to>
    <xdr:sp macro="" textlink="">
      <xdr:nvSpPr>
        <xdr:cNvPr id="520" name="フローチャート: 判断 519"/>
        <xdr:cNvSpPr/>
      </xdr:nvSpPr>
      <xdr:spPr>
        <a:xfrm>
          <a:off x="13652500" y="65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114899</xdr:rowOff>
    </xdr:from>
    <xdr:ext cx="469744" cy="259045"/>
    <xdr:sp macro="" textlink="">
      <xdr:nvSpPr>
        <xdr:cNvPr id="521" name="テキスト ボックス 520"/>
        <xdr:cNvSpPr txBox="1"/>
      </xdr:nvSpPr>
      <xdr:spPr>
        <a:xfrm>
          <a:off x="13468428" y="66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9736</xdr:rowOff>
    </xdr:from>
    <xdr:to>
      <xdr:col>85</xdr:col>
      <xdr:colOff>177800</xdr:colOff>
      <xdr:row>38</xdr:row>
      <xdr:rowOff>111336</xdr:rowOff>
    </xdr:to>
    <xdr:sp macro="" textlink="">
      <xdr:nvSpPr>
        <xdr:cNvPr id="529" name="楕円 528"/>
        <xdr:cNvSpPr/>
      </xdr:nvSpPr>
      <xdr:spPr>
        <a:xfrm>
          <a:off x="16268700" y="65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98463</xdr:rowOff>
    </xdr:from>
    <xdr:ext cx="469744" cy="259045"/>
    <xdr:sp macro="" textlink="">
      <xdr:nvSpPr>
        <xdr:cNvPr id="530" name="災害復旧事業費該当値テキスト"/>
        <xdr:cNvSpPr txBox="1"/>
      </xdr:nvSpPr>
      <xdr:spPr>
        <a:xfrm>
          <a:off x="16370300" y="64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63045</xdr:rowOff>
    </xdr:from>
    <xdr:to>
      <xdr:col>81</xdr:col>
      <xdr:colOff>101600</xdr:colOff>
      <xdr:row>38</xdr:row>
      <xdr:rowOff>164645</xdr:rowOff>
    </xdr:to>
    <xdr:sp macro="" textlink="">
      <xdr:nvSpPr>
        <xdr:cNvPr id="531" name="楕円 530"/>
        <xdr:cNvSpPr/>
      </xdr:nvSpPr>
      <xdr:spPr>
        <a:xfrm>
          <a:off x="15430500" y="6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155772</xdr:rowOff>
    </xdr:from>
    <xdr:ext cx="469744" cy="259045"/>
    <xdr:sp macro="" textlink="">
      <xdr:nvSpPr>
        <xdr:cNvPr id="532" name="テキスト ボックス 531"/>
        <xdr:cNvSpPr txBox="1"/>
      </xdr:nvSpPr>
      <xdr:spPr>
        <a:xfrm>
          <a:off x="15246428" y="6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159286</xdr:rowOff>
    </xdr:from>
    <xdr:to>
      <xdr:col>76</xdr:col>
      <xdr:colOff>165100</xdr:colOff>
      <xdr:row>38</xdr:row>
      <xdr:rowOff>89436</xdr:rowOff>
    </xdr:to>
    <xdr:sp macro="" textlink="">
      <xdr:nvSpPr>
        <xdr:cNvPr id="533" name="楕円 532"/>
        <xdr:cNvSpPr/>
      </xdr:nvSpPr>
      <xdr:spPr>
        <a:xfrm>
          <a:off x="14541500" y="65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105963</xdr:rowOff>
    </xdr:from>
    <xdr:ext cx="469744" cy="259045"/>
    <xdr:sp macro="" textlink="">
      <xdr:nvSpPr>
        <xdr:cNvPr id="534" name="テキスト ボックス 533"/>
        <xdr:cNvSpPr txBox="1"/>
      </xdr:nvSpPr>
      <xdr:spPr>
        <a:xfrm>
          <a:off x="14357428" y="62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35" name="楕円 534"/>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20261</xdr:rowOff>
    </xdr:from>
    <xdr:ext cx="469744" cy="259045"/>
    <xdr:sp macro="" textlink="">
      <xdr:nvSpPr>
        <xdr:cNvPr id="536" name="テキスト ボックス 535"/>
        <xdr:cNvSpPr txBox="1"/>
      </xdr:nvSpPr>
      <xdr:spPr>
        <a:xfrm>
          <a:off x="13468428" y="61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81356</xdr:rowOff>
    </xdr:from>
    <xdr:to>
      <xdr:col>67</xdr:col>
      <xdr:colOff>101600</xdr:colOff>
      <xdr:row>39</xdr:row>
      <xdr:rowOff>11506</xdr:rowOff>
    </xdr:to>
    <xdr:sp macro="" textlink="">
      <xdr:nvSpPr>
        <xdr:cNvPr id="537" name="楕円 536"/>
        <xdr:cNvSpPr/>
      </xdr:nvSpPr>
      <xdr:spPr>
        <a:xfrm>
          <a:off x="12763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2633</xdr:rowOff>
    </xdr:from>
    <xdr:ext cx="378565" cy="259045"/>
    <xdr:sp macro="" textlink="">
      <xdr:nvSpPr>
        <xdr:cNvPr id="538" name="テキスト ボックス 537"/>
        <xdr:cNvSpPr txBox="1"/>
      </xdr:nvSpPr>
      <xdr:spPr>
        <a:xfrm>
          <a:off x="12625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165502</xdr:rowOff>
    </xdr:from>
    <xdr:to>
      <xdr:col>85</xdr:col>
      <xdr:colOff>127000</xdr:colOff>
      <xdr:row>76</xdr:row>
      <xdr:rowOff>3668</xdr:rowOff>
    </xdr:to>
    <xdr:cxnSp macro="">
      <xdr:nvCxnSpPr>
        <xdr:cNvPr id="622" name="直線コネクタ 621"/>
        <xdr:cNvCxnSpPr/>
      </xdr:nvCxnSpPr>
      <xdr:spPr>
        <a:xfrm flipV="1">
          <a:off x="15481300" y="13024252"/>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3"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3668</xdr:rowOff>
    </xdr:from>
    <xdr:to>
      <xdr:col>81</xdr:col>
      <xdr:colOff>50800</xdr:colOff>
      <xdr:row>76</xdr:row>
      <xdr:rowOff>35116</xdr:rowOff>
    </xdr:to>
    <xdr:cxnSp macro="">
      <xdr:nvCxnSpPr>
        <xdr:cNvPr id="625" name="直線コネクタ 624"/>
        <xdr:cNvCxnSpPr/>
      </xdr:nvCxnSpPr>
      <xdr:spPr>
        <a:xfrm flipV="1">
          <a:off x="14592300" y="13033868"/>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27" name="テキスト ボックス 626"/>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21780</xdr:rowOff>
    </xdr:from>
    <xdr:to>
      <xdr:col>76</xdr:col>
      <xdr:colOff>114300</xdr:colOff>
      <xdr:row>76</xdr:row>
      <xdr:rowOff>35116</xdr:rowOff>
    </xdr:to>
    <xdr:cxnSp macro="">
      <xdr:nvCxnSpPr>
        <xdr:cNvPr id="628" name="直線コネクタ 627"/>
        <xdr:cNvCxnSpPr/>
      </xdr:nvCxnSpPr>
      <xdr:spPr>
        <a:xfrm>
          <a:off x="13703300" y="130519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0" name="テキスト ボックス 629"/>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21780</xdr:rowOff>
    </xdr:from>
    <xdr:to>
      <xdr:col>71</xdr:col>
      <xdr:colOff>177800</xdr:colOff>
      <xdr:row>76</xdr:row>
      <xdr:rowOff>43498</xdr:rowOff>
    </xdr:to>
    <xdr:cxnSp macro="">
      <xdr:nvCxnSpPr>
        <xdr:cNvPr id="631" name="直線コネクタ 630"/>
        <xdr:cNvCxnSpPr/>
      </xdr:nvCxnSpPr>
      <xdr:spPr>
        <a:xfrm flipV="1">
          <a:off x="12814300" y="13051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88054</xdr:rowOff>
    </xdr:from>
    <xdr:to>
      <xdr:col>72</xdr:col>
      <xdr:colOff>38100</xdr:colOff>
      <xdr:row>77</xdr:row>
      <xdr:rowOff>18204</xdr:rowOff>
    </xdr:to>
    <xdr:sp macro="" textlink="">
      <xdr:nvSpPr>
        <xdr:cNvPr id="632" name="フローチャート: 判断 631"/>
        <xdr:cNvSpPr/>
      </xdr:nvSpPr>
      <xdr:spPr>
        <a:xfrm>
          <a:off x="13652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9331</xdr:rowOff>
    </xdr:from>
    <xdr:ext cx="534377" cy="259045"/>
    <xdr:sp macro="" textlink="">
      <xdr:nvSpPr>
        <xdr:cNvPr id="633" name="テキスト ボックス 632"/>
        <xdr:cNvSpPr txBox="1"/>
      </xdr:nvSpPr>
      <xdr:spPr>
        <a:xfrm>
          <a:off x="13436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5" name="テキスト ボックス 63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114702</xdr:rowOff>
    </xdr:from>
    <xdr:to>
      <xdr:col>85</xdr:col>
      <xdr:colOff>177800</xdr:colOff>
      <xdr:row>76</xdr:row>
      <xdr:rowOff>44852</xdr:rowOff>
    </xdr:to>
    <xdr:sp macro="" textlink="">
      <xdr:nvSpPr>
        <xdr:cNvPr id="641" name="楕円 640"/>
        <xdr:cNvSpPr/>
      </xdr:nvSpPr>
      <xdr:spPr>
        <a:xfrm>
          <a:off x="16268700" y="129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137579</xdr:rowOff>
    </xdr:from>
    <xdr:ext cx="534377" cy="259045"/>
    <xdr:sp macro="" textlink="">
      <xdr:nvSpPr>
        <xdr:cNvPr id="642" name="公債費該当値テキスト"/>
        <xdr:cNvSpPr txBox="1"/>
      </xdr:nvSpPr>
      <xdr:spPr>
        <a:xfrm>
          <a:off x="16370300" y="128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124318</xdr:rowOff>
    </xdr:from>
    <xdr:to>
      <xdr:col>81</xdr:col>
      <xdr:colOff>101600</xdr:colOff>
      <xdr:row>76</xdr:row>
      <xdr:rowOff>54468</xdr:rowOff>
    </xdr:to>
    <xdr:sp macro="" textlink="">
      <xdr:nvSpPr>
        <xdr:cNvPr id="643" name="楕円 642"/>
        <xdr:cNvSpPr/>
      </xdr:nvSpPr>
      <xdr:spPr>
        <a:xfrm>
          <a:off x="15430500" y="129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70995</xdr:rowOff>
    </xdr:from>
    <xdr:ext cx="534377" cy="259045"/>
    <xdr:sp macro="" textlink="">
      <xdr:nvSpPr>
        <xdr:cNvPr id="644" name="テキスト ボックス 643"/>
        <xdr:cNvSpPr txBox="1"/>
      </xdr:nvSpPr>
      <xdr:spPr>
        <a:xfrm>
          <a:off x="15214111" y="127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155766</xdr:rowOff>
    </xdr:from>
    <xdr:to>
      <xdr:col>76</xdr:col>
      <xdr:colOff>165100</xdr:colOff>
      <xdr:row>76</xdr:row>
      <xdr:rowOff>85916</xdr:rowOff>
    </xdr:to>
    <xdr:sp macro="" textlink="">
      <xdr:nvSpPr>
        <xdr:cNvPr id="645" name="楕円 644"/>
        <xdr:cNvSpPr/>
      </xdr:nvSpPr>
      <xdr:spPr>
        <a:xfrm>
          <a:off x="14541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102443</xdr:rowOff>
    </xdr:from>
    <xdr:ext cx="534377" cy="259045"/>
    <xdr:sp macro="" textlink="">
      <xdr:nvSpPr>
        <xdr:cNvPr id="646" name="テキスト ボックス 645"/>
        <xdr:cNvSpPr txBox="1"/>
      </xdr:nvSpPr>
      <xdr:spPr>
        <a:xfrm>
          <a:off x="14325111" y="127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142431</xdr:rowOff>
    </xdr:from>
    <xdr:to>
      <xdr:col>72</xdr:col>
      <xdr:colOff>38100</xdr:colOff>
      <xdr:row>76</xdr:row>
      <xdr:rowOff>72582</xdr:rowOff>
    </xdr:to>
    <xdr:sp macro="" textlink="">
      <xdr:nvSpPr>
        <xdr:cNvPr id="647" name="楕円 646"/>
        <xdr:cNvSpPr/>
      </xdr:nvSpPr>
      <xdr:spPr>
        <a:xfrm>
          <a:off x="13652500" y="1300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89108</xdr:rowOff>
    </xdr:from>
    <xdr:ext cx="534377" cy="259045"/>
    <xdr:sp macro="" textlink="">
      <xdr:nvSpPr>
        <xdr:cNvPr id="648" name="テキスト ボックス 647"/>
        <xdr:cNvSpPr txBox="1"/>
      </xdr:nvSpPr>
      <xdr:spPr>
        <a:xfrm>
          <a:off x="13436111" y="127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164148</xdr:rowOff>
    </xdr:from>
    <xdr:to>
      <xdr:col>67</xdr:col>
      <xdr:colOff>101600</xdr:colOff>
      <xdr:row>76</xdr:row>
      <xdr:rowOff>94298</xdr:rowOff>
    </xdr:to>
    <xdr:sp macro="" textlink="">
      <xdr:nvSpPr>
        <xdr:cNvPr id="649" name="楕円 648"/>
        <xdr:cNvSpPr/>
      </xdr:nvSpPr>
      <xdr:spPr>
        <a:xfrm>
          <a:off x="12763500" y="130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85425</xdr:rowOff>
    </xdr:from>
    <xdr:ext cx="534377" cy="259045"/>
    <xdr:sp macro="" textlink="">
      <xdr:nvSpPr>
        <xdr:cNvPr id="650" name="テキスト ボックス 649"/>
        <xdr:cNvSpPr txBox="1"/>
      </xdr:nvSpPr>
      <xdr:spPr>
        <a:xfrm>
          <a:off x="12547111" y="131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11319</xdr:rowOff>
    </xdr:from>
    <xdr:to>
      <xdr:col>85</xdr:col>
      <xdr:colOff>127000</xdr:colOff>
      <xdr:row>97</xdr:row>
      <xdr:rowOff>165883</xdr:rowOff>
    </xdr:to>
    <xdr:cxnSp macro="">
      <xdr:nvCxnSpPr>
        <xdr:cNvPr id="679" name="直線コネクタ 678"/>
        <xdr:cNvCxnSpPr/>
      </xdr:nvCxnSpPr>
      <xdr:spPr>
        <a:xfrm flipV="1">
          <a:off x="15481300" y="16641969"/>
          <a:ext cx="838200" cy="1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0"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165883</xdr:rowOff>
    </xdr:from>
    <xdr:to>
      <xdr:col>81</xdr:col>
      <xdr:colOff>50800</xdr:colOff>
      <xdr:row>98</xdr:row>
      <xdr:rowOff>70983</xdr:rowOff>
    </xdr:to>
    <xdr:cxnSp macro="">
      <xdr:nvCxnSpPr>
        <xdr:cNvPr id="682" name="直線コネクタ 681"/>
        <xdr:cNvCxnSpPr/>
      </xdr:nvCxnSpPr>
      <xdr:spPr>
        <a:xfrm flipV="1">
          <a:off x="14592300" y="16796533"/>
          <a:ext cx="889000" cy="7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4" name="テキスト ボックス 683"/>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50188</xdr:rowOff>
    </xdr:from>
    <xdr:to>
      <xdr:col>76</xdr:col>
      <xdr:colOff>114300</xdr:colOff>
      <xdr:row>98</xdr:row>
      <xdr:rowOff>70983</xdr:rowOff>
    </xdr:to>
    <xdr:cxnSp macro="">
      <xdr:nvCxnSpPr>
        <xdr:cNvPr id="685" name="直線コネクタ 684"/>
        <xdr:cNvCxnSpPr/>
      </xdr:nvCxnSpPr>
      <xdr:spPr>
        <a:xfrm>
          <a:off x="13703300" y="16852288"/>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87" name="テキスト ボックス 686"/>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50188</xdr:rowOff>
    </xdr:from>
    <xdr:to>
      <xdr:col>71</xdr:col>
      <xdr:colOff>177800</xdr:colOff>
      <xdr:row>98</xdr:row>
      <xdr:rowOff>83975</xdr:rowOff>
    </xdr:to>
    <xdr:cxnSp macro="">
      <xdr:nvCxnSpPr>
        <xdr:cNvPr id="688" name="直線コネクタ 687"/>
        <xdr:cNvCxnSpPr/>
      </xdr:nvCxnSpPr>
      <xdr:spPr>
        <a:xfrm flipV="1">
          <a:off x="12814300" y="16852288"/>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57978</xdr:rowOff>
    </xdr:from>
    <xdr:to>
      <xdr:col>72</xdr:col>
      <xdr:colOff>38100</xdr:colOff>
      <xdr:row>98</xdr:row>
      <xdr:rowOff>159578</xdr:rowOff>
    </xdr:to>
    <xdr:sp macro="" textlink="">
      <xdr:nvSpPr>
        <xdr:cNvPr id="689" name="フローチャート: 判断 688"/>
        <xdr:cNvSpPr/>
      </xdr:nvSpPr>
      <xdr:spPr>
        <a:xfrm>
          <a:off x="13652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150705</xdr:rowOff>
    </xdr:from>
    <xdr:ext cx="534377" cy="259045"/>
    <xdr:sp macro="" textlink="">
      <xdr:nvSpPr>
        <xdr:cNvPr id="690" name="テキスト ボックス 689"/>
        <xdr:cNvSpPr txBox="1"/>
      </xdr:nvSpPr>
      <xdr:spPr>
        <a:xfrm>
          <a:off x="13436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2" name="テキスト ボックス 691"/>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131969</xdr:rowOff>
    </xdr:from>
    <xdr:to>
      <xdr:col>85</xdr:col>
      <xdr:colOff>177800</xdr:colOff>
      <xdr:row>97</xdr:row>
      <xdr:rowOff>62119</xdr:rowOff>
    </xdr:to>
    <xdr:sp macro="" textlink="">
      <xdr:nvSpPr>
        <xdr:cNvPr id="698" name="楕円 697"/>
        <xdr:cNvSpPr/>
      </xdr:nvSpPr>
      <xdr:spPr>
        <a:xfrm>
          <a:off x="16268700" y="1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154846</xdr:rowOff>
    </xdr:from>
    <xdr:ext cx="534377" cy="259045"/>
    <xdr:sp macro="" textlink="">
      <xdr:nvSpPr>
        <xdr:cNvPr id="699" name="積立金該当値テキスト"/>
        <xdr:cNvSpPr txBox="1"/>
      </xdr:nvSpPr>
      <xdr:spPr>
        <a:xfrm>
          <a:off x="16370300" y="164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115083</xdr:rowOff>
    </xdr:from>
    <xdr:to>
      <xdr:col>81</xdr:col>
      <xdr:colOff>101600</xdr:colOff>
      <xdr:row>98</xdr:row>
      <xdr:rowOff>45233</xdr:rowOff>
    </xdr:to>
    <xdr:sp macro="" textlink="">
      <xdr:nvSpPr>
        <xdr:cNvPr id="700" name="楕円 699"/>
        <xdr:cNvSpPr/>
      </xdr:nvSpPr>
      <xdr:spPr>
        <a:xfrm>
          <a:off x="15430500" y="167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61760</xdr:rowOff>
    </xdr:from>
    <xdr:ext cx="534377" cy="259045"/>
    <xdr:sp macro="" textlink="">
      <xdr:nvSpPr>
        <xdr:cNvPr id="701" name="テキスト ボックス 700"/>
        <xdr:cNvSpPr txBox="1"/>
      </xdr:nvSpPr>
      <xdr:spPr>
        <a:xfrm>
          <a:off x="15214111" y="165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20183</xdr:rowOff>
    </xdr:from>
    <xdr:to>
      <xdr:col>76</xdr:col>
      <xdr:colOff>165100</xdr:colOff>
      <xdr:row>98</xdr:row>
      <xdr:rowOff>121783</xdr:rowOff>
    </xdr:to>
    <xdr:sp macro="" textlink="">
      <xdr:nvSpPr>
        <xdr:cNvPr id="702" name="楕円 701"/>
        <xdr:cNvSpPr/>
      </xdr:nvSpPr>
      <xdr:spPr>
        <a:xfrm>
          <a:off x="14541500" y="16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138310</xdr:rowOff>
    </xdr:from>
    <xdr:ext cx="534377" cy="259045"/>
    <xdr:sp macro="" textlink="">
      <xdr:nvSpPr>
        <xdr:cNvPr id="703" name="テキスト ボックス 702"/>
        <xdr:cNvSpPr txBox="1"/>
      </xdr:nvSpPr>
      <xdr:spPr>
        <a:xfrm>
          <a:off x="14325111" y="165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170838</xdr:rowOff>
    </xdr:from>
    <xdr:to>
      <xdr:col>72</xdr:col>
      <xdr:colOff>38100</xdr:colOff>
      <xdr:row>98</xdr:row>
      <xdr:rowOff>100988</xdr:rowOff>
    </xdr:to>
    <xdr:sp macro="" textlink="">
      <xdr:nvSpPr>
        <xdr:cNvPr id="704" name="楕円 703"/>
        <xdr:cNvSpPr/>
      </xdr:nvSpPr>
      <xdr:spPr>
        <a:xfrm>
          <a:off x="13652500" y="168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117515</xdr:rowOff>
    </xdr:from>
    <xdr:ext cx="534377" cy="259045"/>
    <xdr:sp macro="" textlink="">
      <xdr:nvSpPr>
        <xdr:cNvPr id="705" name="テキスト ボックス 704"/>
        <xdr:cNvSpPr txBox="1"/>
      </xdr:nvSpPr>
      <xdr:spPr>
        <a:xfrm>
          <a:off x="13436111" y="165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33175</xdr:rowOff>
    </xdr:from>
    <xdr:to>
      <xdr:col>67</xdr:col>
      <xdr:colOff>101600</xdr:colOff>
      <xdr:row>98</xdr:row>
      <xdr:rowOff>134775</xdr:rowOff>
    </xdr:to>
    <xdr:sp macro="" textlink="">
      <xdr:nvSpPr>
        <xdr:cNvPr id="706" name="楕円 705"/>
        <xdr:cNvSpPr/>
      </xdr:nvSpPr>
      <xdr:spPr>
        <a:xfrm>
          <a:off x="12763500" y="16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125902</xdr:rowOff>
    </xdr:from>
    <xdr:ext cx="534377" cy="259045"/>
    <xdr:sp macro="" textlink="">
      <xdr:nvSpPr>
        <xdr:cNvPr id="707" name="テキスト ボックス 706"/>
        <xdr:cNvSpPr txBox="1"/>
      </xdr:nvSpPr>
      <xdr:spPr>
        <a:xfrm>
          <a:off x="12547111" y="169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165874</xdr:rowOff>
    </xdr:from>
    <xdr:to>
      <xdr:col>116</xdr:col>
      <xdr:colOff>63500</xdr:colOff>
      <xdr:row>38</xdr:row>
      <xdr:rowOff>168161</xdr:rowOff>
    </xdr:to>
    <xdr:cxnSp macro="">
      <xdr:nvCxnSpPr>
        <xdr:cNvPr id="736" name="直線コネクタ 735"/>
        <xdr:cNvCxnSpPr/>
      </xdr:nvCxnSpPr>
      <xdr:spPr>
        <a:xfrm flipV="1">
          <a:off x="21323300" y="66809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3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168161</xdr:rowOff>
    </xdr:from>
    <xdr:to>
      <xdr:col>111</xdr:col>
      <xdr:colOff>177800</xdr:colOff>
      <xdr:row>39</xdr:row>
      <xdr:rowOff>30811</xdr:rowOff>
    </xdr:to>
    <xdr:cxnSp macro="">
      <xdr:nvCxnSpPr>
        <xdr:cNvPr id="739" name="直線コネクタ 738"/>
        <xdr:cNvCxnSpPr/>
      </xdr:nvCxnSpPr>
      <xdr:spPr>
        <a:xfrm flipV="1">
          <a:off x="20434300" y="668326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1" name="テキスト ボックス 74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30811</xdr:rowOff>
    </xdr:from>
    <xdr:to>
      <xdr:col>107</xdr:col>
      <xdr:colOff>50800</xdr:colOff>
      <xdr:row>39</xdr:row>
      <xdr:rowOff>44374</xdr:rowOff>
    </xdr:to>
    <xdr:cxnSp macro="">
      <xdr:nvCxnSpPr>
        <xdr:cNvPr id="742" name="直線コネクタ 741"/>
        <xdr:cNvCxnSpPr/>
      </xdr:nvCxnSpPr>
      <xdr:spPr>
        <a:xfrm flipV="1">
          <a:off x="19545300" y="671736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5" name="直線コネクタ 744"/>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82994</xdr:rowOff>
    </xdr:from>
    <xdr:to>
      <xdr:col>102</xdr:col>
      <xdr:colOff>165100</xdr:colOff>
      <xdr:row>39</xdr:row>
      <xdr:rowOff>13144</xdr:rowOff>
    </xdr:to>
    <xdr:sp macro="" textlink="">
      <xdr:nvSpPr>
        <xdr:cNvPr id="746" name="フローチャート: 判断 745"/>
        <xdr:cNvSpPr/>
      </xdr:nvSpPr>
      <xdr:spPr>
        <a:xfrm>
          <a:off x="19494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29672</xdr:rowOff>
    </xdr:from>
    <xdr:ext cx="469744" cy="259045"/>
    <xdr:sp macro="" textlink="">
      <xdr:nvSpPr>
        <xdr:cNvPr id="747" name="テキスト ボックス 746"/>
        <xdr:cNvSpPr txBox="1"/>
      </xdr:nvSpPr>
      <xdr:spPr>
        <a:xfrm>
          <a:off x="19310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115074</xdr:rowOff>
    </xdr:from>
    <xdr:to>
      <xdr:col>116</xdr:col>
      <xdr:colOff>114300</xdr:colOff>
      <xdr:row>39</xdr:row>
      <xdr:rowOff>45224</xdr:rowOff>
    </xdr:to>
    <xdr:sp macro="" textlink="">
      <xdr:nvSpPr>
        <xdr:cNvPr id="755" name="楕円 754"/>
        <xdr:cNvSpPr/>
      </xdr:nvSpPr>
      <xdr:spPr>
        <a:xfrm>
          <a:off x="221107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32465</xdr:rowOff>
    </xdr:from>
    <xdr:ext cx="469744" cy="259045"/>
    <xdr:sp macro="" textlink="">
      <xdr:nvSpPr>
        <xdr:cNvPr id="756" name="投資及び出資金該当値テキスト"/>
        <xdr:cNvSpPr txBox="1"/>
      </xdr:nvSpPr>
      <xdr:spPr>
        <a:xfrm>
          <a:off x="22212300" y="6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117361</xdr:rowOff>
    </xdr:from>
    <xdr:to>
      <xdr:col>112</xdr:col>
      <xdr:colOff>38100</xdr:colOff>
      <xdr:row>39</xdr:row>
      <xdr:rowOff>47511</xdr:rowOff>
    </xdr:to>
    <xdr:sp macro="" textlink="">
      <xdr:nvSpPr>
        <xdr:cNvPr id="757" name="楕円 756"/>
        <xdr:cNvSpPr/>
      </xdr:nvSpPr>
      <xdr:spPr>
        <a:xfrm>
          <a:off x="21272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38638</xdr:rowOff>
    </xdr:from>
    <xdr:ext cx="469744" cy="259045"/>
    <xdr:sp macro="" textlink="">
      <xdr:nvSpPr>
        <xdr:cNvPr id="758" name="テキスト ボックス 757"/>
        <xdr:cNvSpPr txBox="1"/>
      </xdr:nvSpPr>
      <xdr:spPr>
        <a:xfrm>
          <a:off x="21088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151461</xdr:rowOff>
    </xdr:from>
    <xdr:to>
      <xdr:col>107</xdr:col>
      <xdr:colOff>101600</xdr:colOff>
      <xdr:row>39</xdr:row>
      <xdr:rowOff>81611</xdr:rowOff>
    </xdr:to>
    <xdr:sp macro="" textlink="">
      <xdr:nvSpPr>
        <xdr:cNvPr id="759" name="楕円 758"/>
        <xdr:cNvSpPr/>
      </xdr:nvSpPr>
      <xdr:spPr>
        <a:xfrm>
          <a:off x="20383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72738</xdr:rowOff>
    </xdr:from>
    <xdr:ext cx="378565" cy="259045"/>
    <xdr:sp macro="" textlink="">
      <xdr:nvSpPr>
        <xdr:cNvPr id="760" name="テキスト ボックス 759"/>
        <xdr:cNvSpPr txBox="1"/>
      </xdr:nvSpPr>
      <xdr:spPr>
        <a:xfrm>
          <a:off x="20245017" y="675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1" name="楕円 760"/>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2" name="テキスト ボックス 761"/>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3" name="楕円 762"/>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4" name="テキスト ボックス 763"/>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164174</xdr:rowOff>
    </xdr:from>
    <xdr:to>
      <xdr:col>102</xdr:col>
      <xdr:colOff>165100</xdr:colOff>
      <xdr:row>58</xdr:row>
      <xdr:rowOff>94324</xdr:rowOff>
    </xdr:to>
    <xdr:sp macro="" textlink="">
      <xdr:nvSpPr>
        <xdr:cNvPr id="805" name="フローチャート: 判断 804"/>
        <xdr:cNvSpPr/>
      </xdr:nvSpPr>
      <xdr:spPr>
        <a:xfrm>
          <a:off x="19494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110851</xdr:rowOff>
    </xdr:from>
    <xdr:ext cx="469744" cy="259045"/>
    <xdr:sp macro="" textlink="">
      <xdr:nvSpPr>
        <xdr:cNvPr id="806" name="テキスト ボックス 805"/>
        <xdr:cNvSpPr txBox="1"/>
      </xdr:nvSpPr>
      <xdr:spPr>
        <a:xfrm>
          <a:off x="19310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121286</xdr:rowOff>
    </xdr:from>
    <xdr:to>
      <xdr:col>116</xdr:col>
      <xdr:colOff>63500</xdr:colOff>
      <xdr:row>76</xdr:row>
      <xdr:rowOff>144450</xdr:rowOff>
    </xdr:to>
    <xdr:cxnSp macro="">
      <xdr:nvCxnSpPr>
        <xdr:cNvPr id="853" name="直線コネクタ 852"/>
        <xdr:cNvCxnSpPr/>
      </xdr:nvCxnSpPr>
      <xdr:spPr>
        <a:xfrm flipV="1">
          <a:off x="21323300" y="1315148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4"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144450</xdr:rowOff>
    </xdr:from>
    <xdr:to>
      <xdr:col>111</xdr:col>
      <xdr:colOff>177800</xdr:colOff>
      <xdr:row>76</xdr:row>
      <xdr:rowOff>150318</xdr:rowOff>
    </xdr:to>
    <xdr:cxnSp macro="">
      <xdr:nvCxnSpPr>
        <xdr:cNvPr id="856" name="直線コネクタ 855"/>
        <xdr:cNvCxnSpPr/>
      </xdr:nvCxnSpPr>
      <xdr:spPr>
        <a:xfrm flipV="1">
          <a:off x="20434300" y="1317465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58" name="テキスト ボックス 857"/>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114402</xdr:rowOff>
    </xdr:from>
    <xdr:to>
      <xdr:col>107</xdr:col>
      <xdr:colOff>50800</xdr:colOff>
      <xdr:row>76</xdr:row>
      <xdr:rowOff>150318</xdr:rowOff>
    </xdr:to>
    <xdr:cxnSp macro="">
      <xdr:nvCxnSpPr>
        <xdr:cNvPr id="859" name="直線コネクタ 858"/>
        <xdr:cNvCxnSpPr/>
      </xdr:nvCxnSpPr>
      <xdr:spPr>
        <a:xfrm>
          <a:off x="19545300" y="13144602"/>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1" name="テキスト ボックス 860"/>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114402</xdr:rowOff>
    </xdr:from>
    <xdr:to>
      <xdr:col>102</xdr:col>
      <xdr:colOff>114300</xdr:colOff>
      <xdr:row>77</xdr:row>
      <xdr:rowOff>19431</xdr:rowOff>
    </xdr:to>
    <xdr:cxnSp macro="">
      <xdr:nvCxnSpPr>
        <xdr:cNvPr id="862" name="直線コネクタ 861"/>
        <xdr:cNvCxnSpPr/>
      </xdr:nvCxnSpPr>
      <xdr:spPr>
        <a:xfrm flipV="1">
          <a:off x="18656300" y="13144602"/>
          <a:ext cx="8890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40653</xdr:rowOff>
    </xdr:from>
    <xdr:to>
      <xdr:col>102</xdr:col>
      <xdr:colOff>165100</xdr:colOff>
      <xdr:row>77</xdr:row>
      <xdr:rowOff>142253</xdr:rowOff>
    </xdr:to>
    <xdr:sp macro="" textlink="">
      <xdr:nvSpPr>
        <xdr:cNvPr id="863" name="フローチャート: 判断 862"/>
        <xdr:cNvSpPr/>
      </xdr:nvSpPr>
      <xdr:spPr>
        <a:xfrm>
          <a:off x="19494500" y="132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133380</xdr:rowOff>
    </xdr:from>
    <xdr:ext cx="534377" cy="259045"/>
    <xdr:sp macro="" textlink="">
      <xdr:nvSpPr>
        <xdr:cNvPr id="864" name="テキスト ボックス 863"/>
        <xdr:cNvSpPr txBox="1"/>
      </xdr:nvSpPr>
      <xdr:spPr>
        <a:xfrm>
          <a:off x="19278111" y="133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66" name="テキスト ボックス 865"/>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70486</xdr:rowOff>
    </xdr:from>
    <xdr:to>
      <xdr:col>116</xdr:col>
      <xdr:colOff>114300</xdr:colOff>
      <xdr:row>77</xdr:row>
      <xdr:rowOff>636</xdr:rowOff>
    </xdr:to>
    <xdr:sp macro="" textlink="">
      <xdr:nvSpPr>
        <xdr:cNvPr id="872" name="楕円 871"/>
        <xdr:cNvSpPr/>
      </xdr:nvSpPr>
      <xdr:spPr>
        <a:xfrm>
          <a:off x="221107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93362</xdr:rowOff>
    </xdr:from>
    <xdr:ext cx="534377" cy="259045"/>
    <xdr:sp macro="" textlink="">
      <xdr:nvSpPr>
        <xdr:cNvPr id="873" name="繰出金該当値テキスト"/>
        <xdr:cNvSpPr txBox="1"/>
      </xdr:nvSpPr>
      <xdr:spPr>
        <a:xfrm>
          <a:off x="22212300" y="12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93650</xdr:rowOff>
    </xdr:from>
    <xdr:to>
      <xdr:col>112</xdr:col>
      <xdr:colOff>38100</xdr:colOff>
      <xdr:row>77</xdr:row>
      <xdr:rowOff>23800</xdr:rowOff>
    </xdr:to>
    <xdr:sp macro="" textlink="">
      <xdr:nvSpPr>
        <xdr:cNvPr id="874" name="楕円 873"/>
        <xdr:cNvSpPr/>
      </xdr:nvSpPr>
      <xdr:spPr>
        <a:xfrm>
          <a:off x="21272500" y="131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40327</xdr:rowOff>
    </xdr:from>
    <xdr:ext cx="534377" cy="259045"/>
    <xdr:sp macro="" textlink="">
      <xdr:nvSpPr>
        <xdr:cNvPr id="875" name="テキスト ボックス 874"/>
        <xdr:cNvSpPr txBox="1"/>
      </xdr:nvSpPr>
      <xdr:spPr>
        <a:xfrm>
          <a:off x="21056111" y="128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99518</xdr:rowOff>
    </xdr:from>
    <xdr:to>
      <xdr:col>107</xdr:col>
      <xdr:colOff>101600</xdr:colOff>
      <xdr:row>77</xdr:row>
      <xdr:rowOff>29668</xdr:rowOff>
    </xdr:to>
    <xdr:sp macro="" textlink="">
      <xdr:nvSpPr>
        <xdr:cNvPr id="876" name="楕円 875"/>
        <xdr:cNvSpPr/>
      </xdr:nvSpPr>
      <xdr:spPr>
        <a:xfrm>
          <a:off x="20383500" y="131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46194</xdr:rowOff>
    </xdr:from>
    <xdr:ext cx="534377" cy="259045"/>
    <xdr:sp macro="" textlink="">
      <xdr:nvSpPr>
        <xdr:cNvPr id="877" name="テキスト ボックス 876"/>
        <xdr:cNvSpPr txBox="1"/>
      </xdr:nvSpPr>
      <xdr:spPr>
        <a:xfrm>
          <a:off x="20167111" y="129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63602</xdr:rowOff>
    </xdr:from>
    <xdr:to>
      <xdr:col>102</xdr:col>
      <xdr:colOff>165100</xdr:colOff>
      <xdr:row>76</xdr:row>
      <xdr:rowOff>165202</xdr:rowOff>
    </xdr:to>
    <xdr:sp macro="" textlink="">
      <xdr:nvSpPr>
        <xdr:cNvPr id="878" name="楕円 877"/>
        <xdr:cNvSpPr/>
      </xdr:nvSpPr>
      <xdr:spPr>
        <a:xfrm>
          <a:off x="19494500" y="130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10279</xdr:rowOff>
    </xdr:from>
    <xdr:ext cx="534377" cy="259045"/>
    <xdr:sp macro="" textlink="">
      <xdr:nvSpPr>
        <xdr:cNvPr id="879" name="テキスト ボックス 878"/>
        <xdr:cNvSpPr txBox="1"/>
      </xdr:nvSpPr>
      <xdr:spPr>
        <a:xfrm>
          <a:off x="19278111" y="128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140081</xdr:rowOff>
    </xdr:from>
    <xdr:to>
      <xdr:col>98</xdr:col>
      <xdr:colOff>38100</xdr:colOff>
      <xdr:row>77</xdr:row>
      <xdr:rowOff>70231</xdr:rowOff>
    </xdr:to>
    <xdr:sp macro="" textlink="">
      <xdr:nvSpPr>
        <xdr:cNvPr id="880" name="楕円 879"/>
        <xdr:cNvSpPr/>
      </xdr:nvSpPr>
      <xdr:spPr>
        <a:xfrm>
          <a:off x="18605500" y="13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86758</xdr:rowOff>
    </xdr:from>
    <xdr:ext cx="534377" cy="259045"/>
    <xdr:sp macro="" textlink="">
      <xdr:nvSpPr>
        <xdr:cNvPr id="881" name="テキスト ボックス 880"/>
        <xdr:cNvSpPr txBox="1"/>
      </xdr:nvSpPr>
      <xdr:spPr>
        <a:xfrm>
          <a:off x="18389111" y="129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性質別住民一人当たりのコストの特徴点としては、類似団体内平均と比較すると人件費、物件費が高いことがあげられる。これは人件費においては人口千人あたりの職員数が多いこと、物件費においては大型事業に伴うランニングコストの増に起因する。積立金は前年度より大幅な増となっているが、これは大型事業に向けた積立とふるさと寄附金基金の積立が増加したものによる。また、補助費等は行政改革等の効果もあり類似団体内平均を下回ってはいるが、今後も、定員適正化計画や行政改革大綱・推進計画に基づき職員数の減や事務事業の見直しにより、コストパフォーマンスが向上するよう見直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91106</xdr:rowOff>
    </xdr:from>
    <xdr:to>
      <xdr:col>24</xdr:col>
      <xdr:colOff>63500</xdr:colOff>
      <xdr:row>37</xdr:row>
      <xdr:rowOff>103646</xdr:rowOff>
    </xdr:to>
    <xdr:cxnSp macro="">
      <xdr:nvCxnSpPr>
        <xdr:cNvPr id="62" name="直線コネクタ 61"/>
        <xdr:cNvCxnSpPr/>
      </xdr:nvCxnSpPr>
      <xdr:spPr>
        <a:xfrm>
          <a:off x="3797300" y="6434756"/>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82354</xdr:rowOff>
    </xdr:from>
    <xdr:to>
      <xdr:col>19</xdr:col>
      <xdr:colOff>177800</xdr:colOff>
      <xdr:row>37</xdr:row>
      <xdr:rowOff>91106</xdr:rowOff>
    </xdr:to>
    <xdr:cxnSp macro="">
      <xdr:nvCxnSpPr>
        <xdr:cNvPr id="65" name="直線コネクタ 64"/>
        <xdr:cNvCxnSpPr/>
      </xdr:nvCxnSpPr>
      <xdr:spPr>
        <a:xfrm>
          <a:off x="2908300" y="6426004"/>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62499</xdr:rowOff>
    </xdr:from>
    <xdr:to>
      <xdr:col>15</xdr:col>
      <xdr:colOff>50800</xdr:colOff>
      <xdr:row>37</xdr:row>
      <xdr:rowOff>82354</xdr:rowOff>
    </xdr:to>
    <xdr:cxnSp macro="">
      <xdr:nvCxnSpPr>
        <xdr:cNvPr id="68" name="直線コネクタ 67"/>
        <xdr:cNvCxnSpPr/>
      </xdr:nvCxnSpPr>
      <xdr:spPr>
        <a:xfrm>
          <a:off x="2019300" y="6406149"/>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62499</xdr:rowOff>
    </xdr:from>
    <xdr:to>
      <xdr:col>10</xdr:col>
      <xdr:colOff>114300</xdr:colOff>
      <xdr:row>37</xdr:row>
      <xdr:rowOff>67528</xdr:rowOff>
    </xdr:to>
    <xdr:cxnSp macro="">
      <xdr:nvCxnSpPr>
        <xdr:cNvPr id="71" name="直線コネクタ 70"/>
        <xdr:cNvCxnSpPr/>
      </xdr:nvCxnSpPr>
      <xdr:spPr>
        <a:xfrm flipV="1">
          <a:off x="1130300" y="64061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59051</xdr:rowOff>
    </xdr:from>
    <xdr:to>
      <xdr:col>10</xdr:col>
      <xdr:colOff>165100</xdr:colOff>
      <xdr:row>37</xdr:row>
      <xdr:rowOff>160651</xdr:rowOff>
    </xdr:to>
    <xdr:sp macro="" textlink="">
      <xdr:nvSpPr>
        <xdr:cNvPr id="72" name="フローチャート: 判断 71"/>
        <xdr:cNvSpPr/>
      </xdr:nvSpPr>
      <xdr:spPr>
        <a:xfrm>
          <a:off x="1968500" y="64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151778</xdr:rowOff>
    </xdr:from>
    <xdr:ext cx="469744" cy="259045"/>
    <xdr:sp macro="" textlink="">
      <xdr:nvSpPr>
        <xdr:cNvPr id="73" name="テキスト ボックス 72"/>
        <xdr:cNvSpPr txBox="1"/>
      </xdr:nvSpPr>
      <xdr:spPr>
        <a:xfrm>
          <a:off x="1784428" y="6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52846</xdr:rowOff>
    </xdr:from>
    <xdr:to>
      <xdr:col>24</xdr:col>
      <xdr:colOff>114300</xdr:colOff>
      <xdr:row>37</xdr:row>
      <xdr:rowOff>154446</xdr:rowOff>
    </xdr:to>
    <xdr:sp macro="" textlink="">
      <xdr:nvSpPr>
        <xdr:cNvPr id="81" name="楕円 80"/>
        <xdr:cNvSpPr/>
      </xdr:nvSpPr>
      <xdr:spPr>
        <a:xfrm>
          <a:off x="4584700" y="6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75723</xdr:rowOff>
    </xdr:from>
    <xdr:ext cx="469744" cy="259045"/>
    <xdr:sp macro="" textlink="">
      <xdr:nvSpPr>
        <xdr:cNvPr id="82" name="議会費該当値テキスト"/>
        <xdr:cNvSpPr txBox="1"/>
      </xdr:nvSpPr>
      <xdr:spPr>
        <a:xfrm>
          <a:off x="4686300" y="62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40306</xdr:rowOff>
    </xdr:from>
    <xdr:to>
      <xdr:col>20</xdr:col>
      <xdr:colOff>38100</xdr:colOff>
      <xdr:row>37</xdr:row>
      <xdr:rowOff>141906</xdr:rowOff>
    </xdr:to>
    <xdr:sp macro="" textlink="">
      <xdr:nvSpPr>
        <xdr:cNvPr id="83" name="楕円 82"/>
        <xdr:cNvSpPr/>
      </xdr:nvSpPr>
      <xdr:spPr>
        <a:xfrm>
          <a:off x="3746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158433</xdr:rowOff>
    </xdr:from>
    <xdr:ext cx="469744" cy="259045"/>
    <xdr:sp macro="" textlink="">
      <xdr:nvSpPr>
        <xdr:cNvPr id="84" name="テキスト ボックス 83"/>
        <xdr:cNvSpPr txBox="1"/>
      </xdr:nvSpPr>
      <xdr:spPr>
        <a:xfrm>
          <a:off x="3562428" y="6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31554</xdr:rowOff>
    </xdr:from>
    <xdr:to>
      <xdr:col>15</xdr:col>
      <xdr:colOff>101600</xdr:colOff>
      <xdr:row>37</xdr:row>
      <xdr:rowOff>133154</xdr:rowOff>
    </xdr:to>
    <xdr:sp macro="" textlink="">
      <xdr:nvSpPr>
        <xdr:cNvPr id="85" name="楕円 84"/>
        <xdr:cNvSpPr/>
      </xdr:nvSpPr>
      <xdr:spPr>
        <a:xfrm>
          <a:off x="2857500" y="6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149681</xdr:rowOff>
    </xdr:from>
    <xdr:ext cx="469744" cy="259045"/>
    <xdr:sp macro="" textlink="">
      <xdr:nvSpPr>
        <xdr:cNvPr id="86" name="テキスト ボックス 85"/>
        <xdr:cNvSpPr txBox="1"/>
      </xdr:nvSpPr>
      <xdr:spPr>
        <a:xfrm>
          <a:off x="2673428" y="61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11699</xdr:rowOff>
    </xdr:from>
    <xdr:to>
      <xdr:col>10</xdr:col>
      <xdr:colOff>165100</xdr:colOff>
      <xdr:row>37</xdr:row>
      <xdr:rowOff>113299</xdr:rowOff>
    </xdr:to>
    <xdr:sp macro="" textlink="">
      <xdr:nvSpPr>
        <xdr:cNvPr id="87" name="楕円 86"/>
        <xdr:cNvSpPr/>
      </xdr:nvSpPr>
      <xdr:spPr>
        <a:xfrm>
          <a:off x="1968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129826</xdr:rowOff>
    </xdr:from>
    <xdr:ext cx="469744" cy="259045"/>
    <xdr:sp macro="" textlink="">
      <xdr:nvSpPr>
        <xdr:cNvPr id="88" name="テキスト ボックス 87"/>
        <xdr:cNvSpPr txBox="1"/>
      </xdr:nvSpPr>
      <xdr:spPr>
        <a:xfrm>
          <a:off x="1784428" y="61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16728</xdr:rowOff>
    </xdr:from>
    <xdr:to>
      <xdr:col>6</xdr:col>
      <xdr:colOff>38100</xdr:colOff>
      <xdr:row>37</xdr:row>
      <xdr:rowOff>118328</xdr:rowOff>
    </xdr:to>
    <xdr:sp macro="" textlink="">
      <xdr:nvSpPr>
        <xdr:cNvPr id="89" name="楕円 88"/>
        <xdr:cNvSpPr/>
      </xdr:nvSpPr>
      <xdr:spPr>
        <a:xfrm>
          <a:off x="1079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134855</xdr:rowOff>
    </xdr:from>
    <xdr:ext cx="469744" cy="259045"/>
    <xdr:sp macro="" textlink="">
      <xdr:nvSpPr>
        <xdr:cNvPr id="90" name="テキスト ボックス 89"/>
        <xdr:cNvSpPr txBox="1"/>
      </xdr:nvSpPr>
      <xdr:spPr>
        <a:xfrm>
          <a:off x="895428" y="61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58113</xdr:rowOff>
    </xdr:from>
    <xdr:to>
      <xdr:col>24</xdr:col>
      <xdr:colOff>63500</xdr:colOff>
      <xdr:row>57</xdr:row>
      <xdr:rowOff>69093</xdr:rowOff>
    </xdr:to>
    <xdr:cxnSp macro="">
      <xdr:nvCxnSpPr>
        <xdr:cNvPr id="119" name="直線コネクタ 118"/>
        <xdr:cNvCxnSpPr/>
      </xdr:nvCxnSpPr>
      <xdr:spPr>
        <a:xfrm>
          <a:off x="3797300" y="9830763"/>
          <a:ext cx="8382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58113</xdr:rowOff>
    </xdr:from>
    <xdr:to>
      <xdr:col>19</xdr:col>
      <xdr:colOff>177800</xdr:colOff>
      <xdr:row>57</xdr:row>
      <xdr:rowOff>58562</xdr:rowOff>
    </xdr:to>
    <xdr:cxnSp macro="">
      <xdr:nvCxnSpPr>
        <xdr:cNvPr id="122" name="直線コネクタ 121"/>
        <xdr:cNvCxnSpPr/>
      </xdr:nvCxnSpPr>
      <xdr:spPr>
        <a:xfrm flipV="1">
          <a:off x="2908300" y="9830763"/>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45920</xdr:rowOff>
    </xdr:from>
    <xdr:to>
      <xdr:col>15</xdr:col>
      <xdr:colOff>50800</xdr:colOff>
      <xdr:row>57</xdr:row>
      <xdr:rowOff>58562</xdr:rowOff>
    </xdr:to>
    <xdr:cxnSp macro="">
      <xdr:nvCxnSpPr>
        <xdr:cNvPr id="125" name="直線コネクタ 124"/>
        <xdr:cNvCxnSpPr/>
      </xdr:nvCxnSpPr>
      <xdr:spPr>
        <a:xfrm>
          <a:off x="2019300" y="9818570"/>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45920</xdr:rowOff>
    </xdr:from>
    <xdr:to>
      <xdr:col>10</xdr:col>
      <xdr:colOff>114300</xdr:colOff>
      <xdr:row>57</xdr:row>
      <xdr:rowOff>102396</xdr:rowOff>
    </xdr:to>
    <xdr:cxnSp macro="">
      <xdr:nvCxnSpPr>
        <xdr:cNvPr id="128" name="直線コネクタ 127"/>
        <xdr:cNvCxnSpPr/>
      </xdr:nvCxnSpPr>
      <xdr:spPr>
        <a:xfrm flipV="1">
          <a:off x="1130300" y="9818570"/>
          <a:ext cx="8890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29" name="フローチャート: 判断 128"/>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0" name="テキスト ボックス 129"/>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18293</xdr:rowOff>
    </xdr:from>
    <xdr:to>
      <xdr:col>24</xdr:col>
      <xdr:colOff>114300</xdr:colOff>
      <xdr:row>57</xdr:row>
      <xdr:rowOff>119893</xdr:rowOff>
    </xdr:to>
    <xdr:sp macro="" textlink="">
      <xdr:nvSpPr>
        <xdr:cNvPr id="138" name="楕円 137"/>
        <xdr:cNvSpPr/>
      </xdr:nvSpPr>
      <xdr:spPr>
        <a:xfrm>
          <a:off x="4584700" y="97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41170</xdr:rowOff>
    </xdr:from>
    <xdr:ext cx="534377" cy="259045"/>
    <xdr:sp macro="" textlink="">
      <xdr:nvSpPr>
        <xdr:cNvPr id="139" name="総務費該当値テキスト"/>
        <xdr:cNvSpPr txBox="1"/>
      </xdr:nvSpPr>
      <xdr:spPr>
        <a:xfrm>
          <a:off x="4686300" y="96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7313</xdr:rowOff>
    </xdr:from>
    <xdr:to>
      <xdr:col>20</xdr:col>
      <xdr:colOff>38100</xdr:colOff>
      <xdr:row>57</xdr:row>
      <xdr:rowOff>108913</xdr:rowOff>
    </xdr:to>
    <xdr:sp macro="" textlink="">
      <xdr:nvSpPr>
        <xdr:cNvPr id="140" name="楕円 139"/>
        <xdr:cNvSpPr/>
      </xdr:nvSpPr>
      <xdr:spPr>
        <a:xfrm>
          <a:off x="3746500" y="97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125440</xdr:rowOff>
    </xdr:from>
    <xdr:ext cx="534377" cy="259045"/>
    <xdr:sp macro="" textlink="">
      <xdr:nvSpPr>
        <xdr:cNvPr id="141" name="テキスト ボックス 140"/>
        <xdr:cNvSpPr txBox="1"/>
      </xdr:nvSpPr>
      <xdr:spPr>
        <a:xfrm>
          <a:off x="3530111" y="9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7762</xdr:rowOff>
    </xdr:from>
    <xdr:to>
      <xdr:col>15</xdr:col>
      <xdr:colOff>101600</xdr:colOff>
      <xdr:row>57</xdr:row>
      <xdr:rowOff>109362</xdr:rowOff>
    </xdr:to>
    <xdr:sp macro="" textlink="">
      <xdr:nvSpPr>
        <xdr:cNvPr id="142" name="楕円 141"/>
        <xdr:cNvSpPr/>
      </xdr:nvSpPr>
      <xdr:spPr>
        <a:xfrm>
          <a:off x="2857500" y="97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125889</xdr:rowOff>
    </xdr:from>
    <xdr:ext cx="534377" cy="259045"/>
    <xdr:sp macro="" textlink="">
      <xdr:nvSpPr>
        <xdr:cNvPr id="143" name="テキスト ボックス 142"/>
        <xdr:cNvSpPr txBox="1"/>
      </xdr:nvSpPr>
      <xdr:spPr>
        <a:xfrm>
          <a:off x="2641111" y="95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166570</xdr:rowOff>
    </xdr:from>
    <xdr:to>
      <xdr:col>10</xdr:col>
      <xdr:colOff>165100</xdr:colOff>
      <xdr:row>57</xdr:row>
      <xdr:rowOff>96720</xdr:rowOff>
    </xdr:to>
    <xdr:sp macro="" textlink="">
      <xdr:nvSpPr>
        <xdr:cNvPr id="144" name="楕円 143"/>
        <xdr:cNvSpPr/>
      </xdr:nvSpPr>
      <xdr:spPr>
        <a:xfrm>
          <a:off x="1968500" y="9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113247</xdr:rowOff>
    </xdr:from>
    <xdr:ext cx="534377" cy="259045"/>
    <xdr:sp macro="" textlink="">
      <xdr:nvSpPr>
        <xdr:cNvPr id="145" name="テキスト ボックス 144"/>
        <xdr:cNvSpPr txBox="1"/>
      </xdr:nvSpPr>
      <xdr:spPr>
        <a:xfrm>
          <a:off x="1752111" y="9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51596</xdr:rowOff>
    </xdr:from>
    <xdr:to>
      <xdr:col>6</xdr:col>
      <xdr:colOff>38100</xdr:colOff>
      <xdr:row>57</xdr:row>
      <xdr:rowOff>153196</xdr:rowOff>
    </xdr:to>
    <xdr:sp macro="" textlink="">
      <xdr:nvSpPr>
        <xdr:cNvPr id="146" name="楕円 145"/>
        <xdr:cNvSpPr/>
      </xdr:nvSpPr>
      <xdr:spPr>
        <a:xfrm>
          <a:off x="1079500" y="98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144323</xdr:rowOff>
    </xdr:from>
    <xdr:ext cx="534377" cy="259045"/>
    <xdr:sp macro="" textlink="">
      <xdr:nvSpPr>
        <xdr:cNvPr id="147" name="テキスト ボックス 146"/>
        <xdr:cNvSpPr txBox="1"/>
      </xdr:nvSpPr>
      <xdr:spPr>
        <a:xfrm>
          <a:off x="863111" y="99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66098</xdr:rowOff>
    </xdr:from>
    <xdr:to>
      <xdr:col>24</xdr:col>
      <xdr:colOff>63500</xdr:colOff>
      <xdr:row>77</xdr:row>
      <xdr:rowOff>81277</xdr:rowOff>
    </xdr:to>
    <xdr:cxnSp macro="">
      <xdr:nvCxnSpPr>
        <xdr:cNvPr id="177" name="直線コネクタ 176"/>
        <xdr:cNvCxnSpPr/>
      </xdr:nvCxnSpPr>
      <xdr:spPr>
        <a:xfrm>
          <a:off x="3797300" y="1326774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66098</xdr:rowOff>
    </xdr:from>
    <xdr:to>
      <xdr:col>19</xdr:col>
      <xdr:colOff>177800</xdr:colOff>
      <xdr:row>77</xdr:row>
      <xdr:rowOff>82241</xdr:rowOff>
    </xdr:to>
    <xdr:cxnSp macro="">
      <xdr:nvCxnSpPr>
        <xdr:cNvPr id="180" name="直線コネクタ 179"/>
        <xdr:cNvCxnSpPr/>
      </xdr:nvCxnSpPr>
      <xdr:spPr>
        <a:xfrm flipV="1">
          <a:off x="2908300" y="13267748"/>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82241</xdr:rowOff>
    </xdr:from>
    <xdr:to>
      <xdr:col>15</xdr:col>
      <xdr:colOff>50800</xdr:colOff>
      <xdr:row>77</xdr:row>
      <xdr:rowOff>135677</xdr:rowOff>
    </xdr:to>
    <xdr:cxnSp macro="">
      <xdr:nvCxnSpPr>
        <xdr:cNvPr id="183" name="直線コネクタ 182"/>
        <xdr:cNvCxnSpPr/>
      </xdr:nvCxnSpPr>
      <xdr:spPr>
        <a:xfrm flipV="1">
          <a:off x="2019300" y="13283891"/>
          <a:ext cx="8890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135677</xdr:rowOff>
    </xdr:from>
    <xdr:to>
      <xdr:col>10</xdr:col>
      <xdr:colOff>114300</xdr:colOff>
      <xdr:row>77</xdr:row>
      <xdr:rowOff>146203</xdr:rowOff>
    </xdr:to>
    <xdr:cxnSp macro="">
      <xdr:nvCxnSpPr>
        <xdr:cNvPr id="186" name="直線コネクタ 185"/>
        <xdr:cNvCxnSpPr/>
      </xdr:nvCxnSpPr>
      <xdr:spPr>
        <a:xfrm flipV="1">
          <a:off x="1130300" y="1333732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165515</xdr:rowOff>
    </xdr:from>
    <xdr:to>
      <xdr:col>10</xdr:col>
      <xdr:colOff>165100</xdr:colOff>
      <xdr:row>78</xdr:row>
      <xdr:rowOff>95665</xdr:rowOff>
    </xdr:to>
    <xdr:sp macro="" textlink="">
      <xdr:nvSpPr>
        <xdr:cNvPr id="187" name="フローチャート: 判断 186"/>
        <xdr:cNvSpPr/>
      </xdr:nvSpPr>
      <xdr:spPr>
        <a:xfrm>
          <a:off x="1968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86792</xdr:rowOff>
    </xdr:from>
    <xdr:ext cx="599010" cy="259045"/>
    <xdr:sp macro="" textlink="">
      <xdr:nvSpPr>
        <xdr:cNvPr id="188" name="テキスト ボックス 187"/>
        <xdr:cNvSpPr txBox="1"/>
      </xdr:nvSpPr>
      <xdr:spPr>
        <a:xfrm>
          <a:off x="1719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30477</xdr:rowOff>
    </xdr:from>
    <xdr:to>
      <xdr:col>24</xdr:col>
      <xdr:colOff>114300</xdr:colOff>
      <xdr:row>77</xdr:row>
      <xdr:rowOff>132077</xdr:rowOff>
    </xdr:to>
    <xdr:sp macro="" textlink="">
      <xdr:nvSpPr>
        <xdr:cNvPr id="196" name="楕円 195"/>
        <xdr:cNvSpPr/>
      </xdr:nvSpPr>
      <xdr:spPr>
        <a:xfrm>
          <a:off x="4584700" y="132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8904</xdr:rowOff>
    </xdr:from>
    <xdr:ext cx="599010" cy="259045"/>
    <xdr:sp macro="" textlink="">
      <xdr:nvSpPr>
        <xdr:cNvPr id="197" name="民生費該当値テキスト"/>
        <xdr:cNvSpPr txBox="1"/>
      </xdr:nvSpPr>
      <xdr:spPr>
        <a:xfrm>
          <a:off x="4686300" y="1321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15298</xdr:rowOff>
    </xdr:from>
    <xdr:to>
      <xdr:col>20</xdr:col>
      <xdr:colOff>38100</xdr:colOff>
      <xdr:row>77</xdr:row>
      <xdr:rowOff>116898</xdr:rowOff>
    </xdr:to>
    <xdr:sp macro="" textlink="">
      <xdr:nvSpPr>
        <xdr:cNvPr id="198" name="楕円 197"/>
        <xdr:cNvSpPr/>
      </xdr:nvSpPr>
      <xdr:spPr>
        <a:xfrm>
          <a:off x="3746500" y="13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108025</xdr:rowOff>
    </xdr:from>
    <xdr:ext cx="599010" cy="259045"/>
    <xdr:sp macro="" textlink="">
      <xdr:nvSpPr>
        <xdr:cNvPr id="199" name="テキスト ボックス 198"/>
        <xdr:cNvSpPr txBox="1"/>
      </xdr:nvSpPr>
      <xdr:spPr>
        <a:xfrm>
          <a:off x="3497795" y="1330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31441</xdr:rowOff>
    </xdr:from>
    <xdr:to>
      <xdr:col>15</xdr:col>
      <xdr:colOff>101600</xdr:colOff>
      <xdr:row>77</xdr:row>
      <xdr:rowOff>133041</xdr:rowOff>
    </xdr:to>
    <xdr:sp macro="" textlink="">
      <xdr:nvSpPr>
        <xdr:cNvPr id="200" name="楕円 199"/>
        <xdr:cNvSpPr/>
      </xdr:nvSpPr>
      <xdr:spPr>
        <a:xfrm>
          <a:off x="2857500" y="132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124168</xdr:rowOff>
    </xdr:from>
    <xdr:ext cx="599010" cy="259045"/>
    <xdr:sp macro="" textlink="">
      <xdr:nvSpPr>
        <xdr:cNvPr id="201" name="テキスト ボックス 200"/>
        <xdr:cNvSpPr txBox="1"/>
      </xdr:nvSpPr>
      <xdr:spPr>
        <a:xfrm>
          <a:off x="2608795" y="1332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84877</xdr:rowOff>
    </xdr:from>
    <xdr:to>
      <xdr:col>10</xdr:col>
      <xdr:colOff>165100</xdr:colOff>
      <xdr:row>78</xdr:row>
      <xdr:rowOff>15027</xdr:rowOff>
    </xdr:to>
    <xdr:sp macro="" textlink="">
      <xdr:nvSpPr>
        <xdr:cNvPr id="202" name="楕円 201"/>
        <xdr:cNvSpPr/>
      </xdr:nvSpPr>
      <xdr:spPr>
        <a:xfrm>
          <a:off x="1968500" y="132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31554</xdr:rowOff>
    </xdr:from>
    <xdr:ext cx="599010" cy="259045"/>
    <xdr:sp macro="" textlink="">
      <xdr:nvSpPr>
        <xdr:cNvPr id="203" name="テキスト ボックス 202"/>
        <xdr:cNvSpPr txBox="1"/>
      </xdr:nvSpPr>
      <xdr:spPr>
        <a:xfrm>
          <a:off x="1719795" y="130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95403</xdr:rowOff>
    </xdr:from>
    <xdr:to>
      <xdr:col>6</xdr:col>
      <xdr:colOff>38100</xdr:colOff>
      <xdr:row>78</xdr:row>
      <xdr:rowOff>25553</xdr:rowOff>
    </xdr:to>
    <xdr:sp macro="" textlink="">
      <xdr:nvSpPr>
        <xdr:cNvPr id="204" name="楕円 203"/>
        <xdr:cNvSpPr/>
      </xdr:nvSpPr>
      <xdr:spPr>
        <a:xfrm>
          <a:off x="1079500" y="132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42080</xdr:rowOff>
    </xdr:from>
    <xdr:ext cx="599010" cy="259045"/>
    <xdr:sp macro="" textlink="">
      <xdr:nvSpPr>
        <xdr:cNvPr id="205" name="テキスト ボックス 204"/>
        <xdr:cNvSpPr txBox="1"/>
      </xdr:nvSpPr>
      <xdr:spPr>
        <a:xfrm>
          <a:off x="830795" y="130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140996</xdr:rowOff>
    </xdr:from>
    <xdr:to>
      <xdr:col>24</xdr:col>
      <xdr:colOff>63500</xdr:colOff>
      <xdr:row>97</xdr:row>
      <xdr:rowOff>116497</xdr:rowOff>
    </xdr:to>
    <xdr:cxnSp macro="">
      <xdr:nvCxnSpPr>
        <xdr:cNvPr id="234" name="直線コネクタ 233"/>
        <xdr:cNvCxnSpPr/>
      </xdr:nvCxnSpPr>
      <xdr:spPr>
        <a:xfrm>
          <a:off x="3797300" y="16257296"/>
          <a:ext cx="838200" cy="4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140996</xdr:rowOff>
    </xdr:from>
    <xdr:to>
      <xdr:col>19</xdr:col>
      <xdr:colOff>177800</xdr:colOff>
      <xdr:row>96</xdr:row>
      <xdr:rowOff>140272</xdr:rowOff>
    </xdr:to>
    <xdr:cxnSp macro="">
      <xdr:nvCxnSpPr>
        <xdr:cNvPr id="237" name="直線コネクタ 236"/>
        <xdr:cNvCxnSpPr/>
      </xdr:nvCxnSpPr>
      <xdr:spPr>
        <a:xfrm flipV="1">
          <a:off x="2908300" y="16257296"/>
          <a:ext cx="889000" cy="3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140272</xdr:rowOff>
    </xdr:from>
    <xdr:to>
      <xdr:col>15</xdr:col>
      <xdr:colOff>50800</xdr:colOff>
      <xdr:row>97</xdr:row>
      <xdr:rowOff>14046</xdr:rowOff>
    </xdr:to>
    <xdr:cxnSp macro="">
      <xdr:nvCxnSpPr>
        <xdr:cNvPr id="240" name="直線コネクタ 239"/>
        <xdr:cNvCxnSpPr/>
      </xdr:nvCxnSpPr>
      <xdr:spPr>
        <a:xfrm flipV="1">
          <a:off x="2019300" y="16599472"/>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14046</xdr:rowOff>
    </xdr:from>
    <xdr:to>
      <xdr:col>10</xdr:col>
      <xdr:colOff>114300</xdr:colOff>
      <xdr:row>97</xdr:row>
      <xdr:rowOff>129550</xdr:rowOff>
    </xdr:to>
    <xdr:cxnSp macro="">
      <xdr:nvCxnSpPr>
        <xdr:cNvPr id="243" name="直線コネクタ 242"/>
        <xdr:cNvCxnSpPr/>
      </xdr:nvCxnSpPr>
      <xdr:spPr>
        <a:xfrm flipV="1">
          <a:off x="1130300" y="16644696"/>
          <a:ext cx="889000" cy="1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170145</xdr:rowOff>
    </xdr:from>
    <xdr:to>
      <xdr:col>10</xdr:col>
      <xdr:colOff>165100</xdr:colOff>
      <xdr:row>97</xdr:row>
      <xdr:rowOff>100295</xdr:rowOff>
    </xdr:to>
    <xdr:sp macro="" textlink="">
      <xdr:nvSpPr>
        <xdr:cNvPr id="244" name="フローチャート: 判断 243"/>
        <xdr:cNvSpPr/>
      </xdr:nvSpPr>
      <xdr:spPr>
        <a:xfrm>
          <a:off x="1968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91422</xdr:rowOff>
    </xdr:from>
    <xdr:ext cx="534377" cy="259045"/>
    <xdr:sp macro="" textlink="">
      <xdr:nvSpPr>
        <xdr:cNvPr id="245" name="テキスト ボックス 244"/>
        <xdr:cNvSpPr txBox="1"/>
      </xdr:nvSpPr>
      <xdr:spPr>
        <a:xfrm>
          <a:off x="1752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65697</xdr:rowOff>
    </xdr:from>
    <xdr:to>
      <xdr:col>24</xdr:col>
      <xdr:colOff>114300</xdr:colOff>
      <xdr:row>97</xdr:row>
      <xdr:rowOff>167297</xdr:rowOff>
    </xdr:to>
    <xdr:sp macro="" textlink="">
      <xdr:nvSpPr>
        <xdr:cNvPr id="253" name="楕円 252"/>
        <xdr:cNvSpPr/>
      </xdr:nvSpPr>
      <xdr:spPr>
        <a:xfrm>
          <a:off x="45847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152074</xdr:rowOff>
    </xdr:from>
    <xdr:ext cx="534377" cy="259045"/>
    <xdr:sp macro="" textlink="">
      <xdr:nvSpPr>
        <xdr:cNvPr id="254" name="衛生費該当値テキスト"/>
        <xdr:cNvSpPr txBox="1"/>
      </xdr:nvSpPr>
      <xdr:spPr>
        <a:xfrm>
          <a:off x="4686300" y="166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90196</xdr:rowOff>
    </xdr:from>
    <xdr:to>
      <xdr:col>20</xdr:col>
      <xdr:colOff>38100</xdr:colOff>
      <xdr:row>95</xdr:row>
      <xdr:rowOff>20346</xdr:rowOff>
    </xdr:to>
    <xdr:sp macro="" textlink="">
      <xdr:nvSpPr>
        <xdr:cNvPr id="255" name="楕円 254"/>
        <xdr:cNvSpPr/>
      </xdr:nvSpPr>
      <xdr:spPr>
        <a:xfrm>
          <a:off x="3746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36873</xdr:rowOff>
    </xdr:from>
    <xdr:ext cx="534377" cy="259045"/>
    <xdr:sp macro="" textlink="">
      <xdr:nvSpPr>
        <xdr:cNvPr id="256" name="テキスト ボックス 255"/>
        <xdr:cNvSpPr txBox="1"/>
      </xdr:nvSpPr>
      <xdr:spPr>
        <a:xfrm>
          <a:off x="3530111" y="15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89472</xdr:rowOff>
    </xdr:from>
    <xdr:to>
      <xdr:col>15</xdr:col>
      <xdr:colOff>101600</xdr:colOff>
      <xdr:row>97</xdr:row>
      <xdr:rowOff>19622</xdr:rowOff>
    </xdr:to>
    <xdr:sp macro="" textlink="">
      <xdr:nvSpPr>
        <xdr:cNvPr id="257" name="楕円 256"/>
        <xdr:cNvSpPr/>
      </xdr:nvSpPr>
      <xdr:spPr>
        <a:xfrm>
          <a:off x="2857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36149</xdr:rowOff>
    </xdr:from>
    <xdr:ext cx="534377" cy="259045"/>
    <xdr:sp macro="" textlink="">
      <xdr:nvSpPr>
        <xdr:cNvPr id="258" name="テキスト ボックス 257"/>
        <xdr:cNvSpPr txBox="1"/>
      </xdr:nvSpPr>
      <xdr:spPr>
        <a:xfrm>
          <a:off x="2641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134696</xdr:rowOff>
    </xdr:from>
    <xdr:to>
      <xdr:col>10</xdr:col>
      <xdr:colOff>165100</xdr:colOff>
      <xdr:row>97</xdr:row>
      <xdr:rowOff>64846</xdr:rowOff>
    </xdr:to>
    <xdr:sp macro="" textlink="">
      <xdr:nvSpPr>
        <xdr:cNvPr id="259" name="楕円 258"/>
        <xdr:cNvSpPr/>
      </xdr:nvSpPr>
      <xdr:spPr>
        <a:xfrm>
          <a:off x="1968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81373</xdr:rowOff>
    </xdr:from>
    <xdr:ext cx="534377" cy="259045"/>
    <xdr:sp macro="" textlink="">
      <xdr:nvSpPr>
        <xdr:cNvPr id="260" name="テキスト ボックス 259"/>
        <xdr:cNvSpPr txBox="1"/>
      </xdr:nvSpPr>
      <xdr:spPr>
        <a:xfrm>
          <a:off x="1752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78750</xdr:rowOff>
    </xdr:from>
    <xdr:to>
      <xdr:col>6</xdr:col>
      <xdr:colOff>38100</xdr:colOff>
      <xdr:row>98</xdr:row>
      <xdr:rowOff>8900</xdr:rowOff>
    </xdr:to>
    <xdr:sp macro="" textlink="">
      <xdr:nvSpPr>
        <xdr:cNvPr id="261" name="楕円 260"/>
        <xdr:cNvSpPr/>
      </xdr:nvSpPr>
      <xdr:spPr>
        <a:xfrm>
          <a:off x="10795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xdr:rowOff>
    </xdr:from>
    <xdr:ext cx="534377" cy="259045"/>
    <xdr:sp macro="" textlink="">
      <xdr:nvSpPr>
        <xdr:cNvPr id="262" name="テキスト ボックス 261"/>
        <xdr:cNvSpPr txBox="1"/>
      </xdr:nvSpPr>
      <xdr:spPr>
        <a:xfrm>
          <a:off x="863111" y="1680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79578</xdr:rowOff>
    </xdr:from>
    <xdr:to>
      <xdr:col>55</xdr:col>
      <xdr:colOff>0</xdr:colOff>
      <xdr:row>38</xdr:row>
      <xdr:rowOff>83921</xdr:rowOff>
    </xdr:to>
    <xdr:cxnSp macro="">
      <xdr:nvCxnSpPr>
        <xdr:cNvPr id="289" name="直線コネクタ 288"/>
        <xdr:cNvCxnSpPr/>
      </xdr:nvCxnSpPr>
      <xdr:spPr>
        <a:xfrm flipV="1">
          <a:off x="9639300" y="659467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83921</xdr:rowOff>
    </xdr:to>
    <xdr:cxnSp macro="">
      <xdr:nvCxnSpPr>
        <xdr:cNvPr id="292" name="直線コネクタ 291"/>
        <xdr:cNvCxnSpPr/>
      </xdr:nvCxnSpPr>
      <xdr:spPr>
        <a:xfrm>
          <a:off x="8750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83921</xdr:rowOff>
    </xdr:to>
    <xdr:cxnSp macro="">
      <xdr:nvCxnSpPr>
        <xdr:cNvPr id="295" name="直線コネクタ 294"/>
        <xdr:cNvCxnSpPr/>
      </xdr:nvCxnSpPr>
      <xdr:spPr>
        <a:xfrm>
          <a:off x="7861300" y="658393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68834</xdr:rowOff>
    </xdr:to>
    <xdr:cxnSp macro="">
      <xdr:nvCxnSpPr>
        <xdr:cNvPr id="298" name="直線コネクタ 297"/>
        <xdr:cNvCxnSpPr/>
      </xdr:nvCxnSpPr>
      <xdr:spPr>
        <a:xfrm>
          <a:off x="6972300" y="655444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299" name="フローチャート: 判断 298"/>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0" name="テキスト ボックス 299"/>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28778</xdr:rowOff>
    </xdr:from>
    <xdr:to>
      <xdr:col>55</xdr:col>
      <xdr:colOff>50800</xdr:colOff>
      <xdr:row>38</xdr:row>
      <xdr:rowOff>130378</xdr:rowOff>
    </xdr:to>
    <xdr:sp macro="" textlink="">
      <xdr:nvSpPr>
        <xdr:cNvPr id="308" name="楕円 307"/>
        <xdr:cNvSpPr/>
      </xdr:nvSpPr>
      <xdr:spPr>
        <a:xfrm>
          <a:off x="104267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115155</xdr:rowOff>
    </xdr:from>
    <xdr:ext cx="378565" cy="259045"/>
    <xdr:sp macro="" textlink="">
      <xdr:nvSpPr>
        <xdr:cNvPr id="309" name="労働費該当値テキスト"/>
        <xdr:cNvSpPr txBox="1"/>
      </xdr:nvSpPr>
      <xdr:spPr>
        <a:xfrm>
          <a:off x="10528300" y="64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0" name="楕円 309"/>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1" name="テキスト ボックス 310"/>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2" name="楕円 311"/>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3" name="テキスト ボックス 312"/>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4" name="楕円 313"/>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110761</xdr:rowOff>
    </xdr:from>
    <xdr:ext cx="378565" cy="259045"/>
    <xdr:sp macro="" textlink="">
      <xdr:nvSpPr>
        <xdr:cNvPr id="315" name="テキスト ボックス 314"/>
        <xdr:cNvSpPr txBox="1"/>
      </xdr:nvSpPr>
      <xdr:spPr>
        <a:xfrm>
          <a:off x="7672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6" name="楕円 315"/>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17" name="テキスト ボックス 316"/>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58089</xdr:rowOff>
    </xdr:from>
    <xdr:to>
      <xdr:col>55</xdr:col>
      <xdr:colOff>0</xdr:colOff>
      <xdr:row>55</xdr:row>
      <xdr:rowOff>65895</xdr:rowOff>
    </xdr:to>
    <xdr:cxnSp macro="">
      <xdr:nvCxnSpPr>
        <xdr:cNvPr id="348" name="直線コネクタ 347"/>
        <xdr:cNvCxnSpPr/>
      </xdr:nvCxnSpPr>
      <xdr:spPr>
        <a:xfrm>
          <a:off x="9639300" y="9487839"/>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136467</xdr:rowOff>
    </xdr:from>
    <xdr:to>
      <xdr:col>50</xdr:col>
      <xdr:colOff>114300</xdr:colOff>
      <xdr:row>55</xdr:row>
      <xdr:rowOff>58089</xdr:rowOff>
    </xdr:to>
    <xdr:cxnSp macro="">
      <xdr:nvCxnSpPr>
        <xdr:cNvPr id="351" name="直線コネクタ 350"/>
        <xdr:cNvCxnSpPr/>
      </xdr:nvCxnSpPr>
      <xdr:spPr>
        <a:xfrm>
          <a:off x="8750300" y="9394767"/>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136467</xdr:rowOff>
    </xdr:from>
    <xdr:to>
      <xdr:col>45</xdr:col>
      <xdr:colOff>177800</xdr:colOff>
      <xdr:row>55</xdr:row>
      <xdr:rowOff>138785</xdr:rowOff>
    </xdr:to>
    <xdr:cxnSp macro="">
      <xdr:nvCxnSpPr>
        <xdr:cNvPr id="354" name="直線コネクタ 353"/>
        <xdr:cNvCxnSpPr/>
      </xdr:nvCxnSpPr>
      <xdr:spPr>
        <a:xfrm flipV="1">
          <a:off x="7861300" y="9394767"/>
          <a:ext cx="889000" cy="17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86240</xdr:rowOff>
    </xdr:from>
    <xdr:to>
      <xdr:col>41</xdr:col>
      <xdr:colOff>50800</xdr:colOff>
      <xdr:row>55</xdr:row>
      <xdr:rowOff>138785</xdr:rowOff>
    </xdr:to>
    <xdr:cxnSp macro="">
      <xdr:nvCxnSpPr>
        <xdr:cNvPr id="357" name="直線コネクタ 356"/>
        <xdr:cNvCxnSpPr/>
      </xdr:nvCxnSpPr>
      <xdr:spPr>
        <a:xfrm>
          <a:off x="6972300" y="9515990"/>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61076</xdr:rowOff>
    </xdr:from>
    <xdr:to>
      <xdr:col>41</xdr:col>
      <xdr:colOff>101600</xdr:colOff>
      <xdr:row>55</xdr:row>
      <xdr:rowOff>162676</xdr:rowOff>
    </xdr:to>
    <xdr:sp macro="" textlink="">
      <xdr:nvSpPr>
        <xdr:cNvPr id="358" name="フローチャート: 判断 357"/>
        <xdr:cNvSpPr/>
      </xdr:nvSpPr>
      <xdr:spPr>
        <a:xfrm>
          <a:off x="7810500" y="949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7753</xdr:rowOff>
    </xdr:from>
    <xdr:ext cx="534377" cy="259045"/>
    <xdr:sp macro="" textlink="">
      <xdr:nvSpPr>
        <xdr:cNvPr id="359" name="テキスト ボックス 358"/>
        <xdr:cNvSpPr txBox="1"/>
      </xdr:nvSpPr>
      <xdr:spPr>
        <a:xfrm>
          <a:off x="7594111" y="9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15095</xdr:rowOff>
    </xdr:from>
    <xdr:to>
      <xdr:col>55</xdr:col>
      <xdr:colOff>50800</xdr:colOff>
      <xdr:row>55</xdr:row>
      <xdr:rowOff>116695</xdr:rowOff>
    </xdr:to>
    <xdr:sp macro="" textlink="">
      <xdr:nvSpPr>
        <xdr:cNvPr id="367" name="楕円 366"/>
        <xdr:cNvSpPr/>
      </xdr:nvSpPr>
      <xdr:spPr>
        <a:xfrm>
          <a:off x="10426700" y="9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37972</xdr:rowOff>
    </xdr:from>
    <xdr:ext cx="534377" cy="259045"/>
    <xdr:sp macro="" textlink="">
      <xdr:nvSpPr>
        <xdr:cNvPr id="368" name="農林水産業費該当値テキスト"/>
        <xdr:cNvSpPr txBox="1"/>
      </xdr:nvSpPr>
      <xdr:spPr>
        <a:xfrm>
          <a:off x="10528300" y="92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7289</xdr:rowOff>
    </xdr:from>
    <xdr:to>
      <xdr:col>50</xdr:col>
      <xdr:colOff>165100</xdr:colOff>
      <xdr:row>55</xdr:row>
      <xdr:rowOff>108889</xdr:rowOff>
    </xdr:to>
    <xdr:sp macro="" textlink="">
      <xdr:nvSpPr>
        <xdr:cNvPr id="369" name="楕円 368"/>
        <xdr:cNvSpPr/>
      </xdr:nvSpPr>
      <xdr:spPr>
        <a:xfrm>
          <a:off x="9588500" y="9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125416</xdr:rowOff>
    </xdr:from>
    <xdr:ext cx="534377" cy="259045"/>
    <xdr:sp macro="" textlink="">
      <xdr:nvSpPr>
        <xdr:cNvPr id="370" name="テキスト ボックス 369"/>
        <xdr:cNvSpPr txBox="1"/>
      </xdr:nvSpPr>
      <xdr:spPr>
        <a:xfrm>
          <a:off x="9372111" y="9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85667</xdr:rowOff>
    </xdr:from>
    <xdr:to>
      <xdr:col>46</xdr:col>
      <xdr:colOff>38100</xdr:colOff>
      <xdr:row>55</xdr:row>
      <xdr:rowOff>15817</xdr:rowOff>
    </xdr:to>
    <xdr:sp macro="" textlink="">
      <xdr:nvSpPr>
        <xdr:cNvPr id="371" name="楕円 370"/>
        <xdr:cNvSpPr/>
      </xdr:nvSpPr>
      <xdr:spPr>
        <a:xfrm>
          <a:off x="8699500" y="9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32344</xdr:rowOff>
    </xdr:from>
    <xdr:ext cx="534377" cy="259045"/>
    <xdr:sp macro="" textlink="">
      <xdr:nvSpPr>
        <xdr:cNvPr id="372" name="テキスト ボックス 371"/>
        <xdr:cNvSpPr txBox="1"/>
      </xdr:nvSpPr>
      <xdr:spPr>
        <a:xfrm>
          <a:off x="8483111" y="9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87985</xdr:rowOff>
    </xdr:from>
    <xdr:to>
      <xdr:col>41</xdr:col>
      <xdr:colOff>101600</xdr:colOff>
      <xdr:row>56</xdr:row>
      <xdr:rowOff>18135</xdr:rowOff>
    </xdr:to>
    <xdr:sp macro="" textlink="">
      <xdr:nvSpPr>
        <xdr:cNvPr id="373" name="楕円 372"/>
        <xdr:cNvSpPr/>
      </xdr:nvSpPr>
      <xdr:spPr>
        <a:xfrm>
          <a:off x="7810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9262</xdr:rowOff>
    </xdr:from>
    <xdr:ext cx="534377" cy="259045"/>
    <xdr:sp macro="" textlink="">
      <xdr:nvSpPr>
        <xdr:cNvPr id="374" name="テキスト ボックス 373"/>
        <xdr:cNvSpPr txBox="1"/>
      </xdr:nvSpPr>
      <xdr:spPr>
        <a:xfrm>
          <a:off x="7594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35440</xdr:rowOff>
    </xdr:from>
    <xdr:to>
      <xdr:col>36</xdr:col>
      <xdr:colOff>165100</xdr:colOff>
      <xdr:row>55</xdr:row>
      <xdr:rowOff>137040</xdr:rowOff>
    </xdr:to>
    <xdr:sp macro="" textlink="">
      <xdr:nvSpPr>
        <xdr:cNvPr id="375" name="楕円 374"/>
        <xdr:cNvSpPr/>
      </xdr:nvSpPr>
      <xdr:spPr>
        <a:xfrm>
          <a:off x="6921500" y="94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128167</xdr:rowOff>
    </xdr:from>
    <xdr:ext cx="534377" cy="259045"/>
    <xdr:sp macro="" textlink="">
      <xdr:nvSpPr>
        <xdr:cNvPr id="376" name="テキスト ボックス 375"/>
        <xdr:cNvSpPr txBox="1"/>
      </xdr:nvSpPr>
      <xdr:spPr>
        <a:xfrm>
          <a:off x="6705111" y="95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44812</xdr:rowOff>
    </xdr:from>
    <xdr:to>
      <xdr:col>55</xdr:col>
      <xdr:colOff>0</xdr:colOff>
      <xdr:row>76</xdr:row>
      <xdr:rowOff>38030</xdr:rowOff>
    </xdr:to>
    <xdr:cxnSp macro="">
      <xdr:nvCxnSpPr>
        <xdr:cNvPr id="405" name="直線コネクタ 404"/>
        <xdr:cNvCxnSpPr/>
      </xdr:nvCxnSpPr>
      <xdr:spPr>
        <a:xfrm flipV="1">
          <a:off x="9639300" y="12217762"/>
          <a:ext cx="838200" cy="8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38030</xdr:rowOff>
    </xdr:from>
    <xdr:to>
      <xdr:col>50</xdr:col>
      <xdr:colOff>114300</xdr:colOff>
      <xdr:row>77</xdr:row>
      <xdr:rowOff>100761</xdr:rowOff>
    </xdr:to>
    <xdr:cxnSp macro="">
      <xdr:nvCxnSpPr>
        <xdr:cNvPr id="408" name="直線コネクタ 407"/>
        <xdr:cNvCxnSpPr/>
      </xdr:nvCxnSpPr>
      <xdr:spPr>
        <a:xfrm flipV="1">
          <a:off x="8750300" y="13068230"/>
          <a:ext cx="889000" cy="2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154445</xdr:rowOff>
    </xdr:from>
    <xdr:to>
      <xdr:col>45</xdr:col>
      <xdr:colOff>177800</xdr:colOff>
      <xdr:row>77</xdr:row>
      <xdr:rowOff>100761</xdr:rowOff>
    </xdr:to>
    <xdr:cxnSp macro="">
      <xdr:nvCxnSpPr>
        <xdr:cNvPr id="411" name="直線コネクタ 410"/>
        <xdr:cNvCxnSpPr/>
      </xdr:nvCxnSpPr>
      <xdr:spPr>
        <a:xfrm>
          <a:off x="7861300" y="13184645"/>
          <a:ext cx="8890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154445</xdr:rowOff>
    </xdr:from>
    <xdr:to>
      <xdr:col>41</xdr:col>
      <xdr:colOff>50800</xdr:colOff>
      <xdr:row>77</xdr:row>
      <xdr:rowOff>121507</xdr:rowOff>
    </xdr:to>
    <xdr:cxnSp macro="">
      <xdr:nvCxnSpPr>
        <xdr:cNvPr id="414" name="直線コネクタ 413"/>
        <xdr:cNvCxnSpPr/>
      </xdr:nvCxnSpPr>
      <xdr:spPr>
        <a:xfrm flipV="1">
          <a:off x="6972300" y="13184645"/>
          <a:ext cx="889000" cy="1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31121</xdr:rowOff>
    </xdr:from>
    <xdr:to>
      <xdr:col>41</xdr:col>
      <xdr:colOff>101600</xdr:colOff>
      <xdr:row>77</xdr:row>
      <xdr:rowOff>132721</xdr:rowOff>
    </xdr:to>
    <xdr:sp macro="" textlink="">
      <xdr:nvSpPr>
        <xdr:cNvPr id="415" name="フローチャート: 判断 414"/>
        <xdr:cNvSpPr/>
      </xdr:nvSpPr>
      <xdr:spPr>
        <a:xfrm>
          <a:off x="7810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123848</xdr:rowOff>
    </xdr:from>
    <xdr:ext cx="534377" cy="259045"/>
    <xdr:sp macro="" textlink="">
      <xdr:nvSpPr>
        <xdr:cNvPr id="416" name="テキスト ボックス 415"/>
        <xdr:cNvSpPr txBox="1"/>
      </xdr:nvSpPr>
      <xdr:spPr>
        <a:xfrm>
          <a:off x="7594111" y="133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165462</xdr:rowOff>
    </xdr:from>
    <xdr:to>
      <xdr:col>55</xdr:col>
      <xdr:colOff>50800</xdr:colOff>
      <xdr:row>71</xdr:row>
      <xdr:rowOff>95612</xdr:rowOff>
    </xdr:to>
    <xdr:sp macro="" textlink="">
      <xdr:nvSpPr>
        <xdr:cNvPr id="424" name="楕円 423"/>
        <xdr:cNvSpPr/>
      </xdr:nvSpPr>
      <xdr:spPr>
        <a:xfrm>
          <a:off x="10426700" y="121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118489</xdr:rowOff>
    </xdr:from>
    <xdr:ext cx="534377" cy="259045"/>
    <xdr:sp macro="" textlink="">
      <xdr:nvSpPr>
        <xdr:cNvPr id="425" name="商工費該当値テキスト"/>
        <xdr:cNvSpPr txBox="1"/>
      </xdr:nvSpPr>
      <xdr:spPr>
        <a:xfrm>
          <a:off x="10528300" y="121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158680</xdr:rowOff>
    </xdr:from>
    <xdr:to>
      <xdr:col>50</xdr:col>
      <xdr:colOff>165100</xdr:colOff>
      <xdr:row>76</xdr:row>
      <xdr:rowOff>88830</xdr:rowOff>
    </xdr:to>
    <xdr:sp macro="" textlink="">
      <xdr:nvSpPr>
        <xdr:cNvPr id="426" name="楕円 425"/>
        <xdr:cNvSpPr/>
      </xdr:nvSpPr>
      <xdr:spPr>
        <a:xfrm>
          <a:off x="9588500" y="130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105357</xdr:rowOff>
    </xdr:from>
    <xdr:ext cx="534377" cy="259045"/>
    <xdr:sp macro="" textlink="">
      <xdr:nvSpPr>
        <xdr:cNvPr id="427" name="テキスト ボックス 426"/>
        <xdr:cNvSpPr txBox="1"/>
      </xdr:nvSpPr>
      <xdr:spPr>
        <a:xfrm>
          <a:off x="9372111" y="12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49961</xdr:rowOff>
    </xdr:from>
    <xdr:to>
      <xdr:col>46</xdr:col>
      <xdr:colOff>38100</xdr:colOff>
      <xdr:row>77</xdr:row>
      <xdr:rowOff>151561</xdr:rowOff>
    </xdr:to>
    <xdr:sp macro="" textlink="">
      <xdr:nvSpPr>
        <xdr:cNvPr id="428" name="楕円 427"/>
        <xdr:cNvSpPr/>
      </xdr:nvSpPr>
      <xdr:spPr>
        <a:xfrm>
          <a:off x="8699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168088</xdr:rowOff>
    </xdr:from>
    <xdr:ext cx="534377" cy="259045"/>
    <xdr:sp macro="" textlink="">
      <xdr:nvSpPr>
        <xdr:cNvPr id="429" name="テキスト ボックス 428"/>
        <xdr:cNvSpPr txBox="1"/>
      </xdr:nvSpPr>
      <xdr:spPr>
        <a:xfrm>
          <a:off x="8483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103645</xdr:rowOff>
    </xdr:from>
    <xdr:to>
      <xdr:col>41</xdr:col>
      <xdr:colOff>101600</xdr:colOff>
      <xdr:row>77</xdr:row>
      <xdr:rowOff>33795</xdr:rowOff>
    </xdr:to>
    <xdr:sp macro="" textlink="">
      <xdr:nvSpPr>
        <xdr:cNvPr id="430" name="楕円 429"/>
        <xdr:cNvSpPr/>
      </xdr:nvSpPr>
      <xdr:spPr>
        <a:xfrm>
          <a:off x="7810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50322</xdr:rowOff>
    </xdr:from>
    <xdr:ext cx="534377" cy="259045"/>
    <xdr:sp macro="" textlink="">
      <xdr:nvSpPr>
        <xdr:cNvPr id="431" name="テキスト ボックス 430"/>
        <xdr:cNvSpPr txBox="1"/>
      </xdr:nvSpPr>
      <xdr:spPr>
        <a:xfrm>
          <a:off x="7594111" y="129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70707</xdr:rowOff>
    </xdr:from>
    <xdr:to>
      <xdr:col>36</xdr:col>
      <xdr:colOff>165100</xdr:colOff>
      <xdr:row>78</xdr:row>
      <xdr:rowOff>857</xdr:rowOff>
    </xdr:to>
    <xdr:sp macro="" textlink="">
      <xdr:nvSpPr>
        <xdr:cNvPr id="432" name="楕円 431"/>
        <xdr:cNvSpPr/>
      </xdr:nvSpPr>
      <xdr:spPr>
        <a:xfrm>
          <a:off x="6921500" y="132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163434</xdr:rowOff>
    </xdr:from>
    <xdr:ext cx="534377" cy="259045"/>
    <xdr:sp macro="" textlink="">
      <xdr:nvSpPr>
        <xdr:cNvPr id="433" name="テキスト ボックス 432"/>
        <xdr:cNvSpPr txBox="1"/>
      </xdr:nvSpPr>
      <xdr:spPr>
        <a:xfrm>
          <a:off x="6705111" y="133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138635</xdr:rowOff>
    </xdr:from>
    <xdr:to>
      <xdr:col>55</xdr:col>
      <xdr:colOff>0</xdr:colOff>
      <xdr:row>96</xdr:row>
      <xdr:rowOff>161942</xdr:rowOff>
    </xdr:to>
    <xdr:cxnSp macro="">
      <xdr:nvCxnSpPr>
        <xdr:cNvPr id="460" name="直線コネクタ 459"/>
        <xdr:cNvCxnSpPr/>
      </xdr:nvCxnSpPr>
      <xdr:spPr>
        <a:xfrm flipV="1">
          <a:off x="9639300" y="16597835"/>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153974</xdr:rowOff>
    </xdr:from>
    <xdr:to>
      <xdr:col>50</xdr:col>
      <xdr:colOff>114300</xdr:colOff>
      <xdr:row>96</xdr:row>
      <xdr:rowOff>161942</xdr:rowOff>
    </xdr:to>
    <xdr:cxnSp macro="">
      <xdr:nvCxnSpPr>
        <xdr:cNvPr id="463" name="直線コネクタ 462"/>
        <xdr:cNvCxnSpPr/>
      </xdr:nvCxnSpPr>
      <xdr:spPr>
        <a:xfrm>
          <a:off x="8750300" y="1661317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129569</xdr:rowOff>
    </xdr:from>
    <xdr:to>
      <xdr:col>45</xdr:col>
      <xdr:colOff>177800</xdr:colOff>
      <xdr:row>96</xdr:row>
      <xdr:rowOff>153974</xdr:rowOff>
    </xdr:to>
    <xdr:cxnSp macro="">
      <xdr:nvCxnSpPr>
        <xdr:cNvPr id="466" name="直線コネクタ 465"/>
        <xdr:cNvCxnSpPr/>
      </xdr:nvCxnSpPr>
      <xdr:spPr>
        <a:xfrm>
          <a:off x="7861300" y="16588769"/>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129569</xdr:rowOff>
    </xdr:from>
    <xdr:to>
      <xdr:col>41</xdr:col>
      <xdr:colOff>50800</xdr:colOff>
      <xdr:row>96</xdr:row>
      <xdr:rowOff>153887</xdr:rowOff>
    </xdr:to>
    <xdr:cxnSp macro="">
      <xdr:nvCxnSpPr>
        <xdr:cNvPr id="469" name="直線コネクタ 468"/>
        <xdr:cNvCxnSpPr/>
      </xdr:nvCxnSpPr>
      <xdr:spPr>
        <a:xfrm flipV="1">
          <a:off x="6972300" y="16588769"/>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159167</xdr:rowOff>
    </xdr:from>
    <xdr:to>
      <xdr:col>41</xdr:col>
      <xdr:colOff>101600</xdr:colOff>
      <xdr:row>97</xdr:row>
      <xdr:rowOff>89317</xdr:rowOff>
    </xdr:to>
    <xdr:sp macro="" textlink="">
      <xdr:nvSpPr>
        <xdr:cNvPr id="470" name="フローチャート: 判断 469"/>
        <xdr:cNvSpPr/>
      </xdr:nvSpPr>
      <xdr:spPr>
        <a:xfrm>
          <a:off x="7810500" y="166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80444</xdr:rowOff>
    </xdr:from>
    <xdr:ext cx="534377" cy="259045"/>
    <xdr:sp macro="" textlink="">
      <xdr:nvSpPr>
        <xdr:cNvPr id="471" name="テキスト ボックス 470"/>
        <xdr:cNvSpPr txBox="1"/>
      </xdr:nvSpPr>
      <xdr:spPr>
        <a:xfrm>
          <a:off x="7594111" y="167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73" name="テキスト ボックス 472"/>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87835</xdr:rowOff>
    </xdr:from>
    <xdr:to>
      <xdr:col>55</xdr:col>
      <xdr:colOff>50800</xdr:colOff>
      <xdr:row>97</xdr:row>
      <xdr:rowOff>17985</xdr:rowOff>
    </xdr:to>
    <xdr:sp macro="" textlink="">
      <xdr:nvSpPr>
        <xdr:cNvPr id="479" name="楕円 478"/>
        <xdr:cNvSpPr/>
      </xdr:nvSpPr>
      <xdr:spPr>
        <a:xfrm>
          <a:off x="10426700" y="165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110712</xdr:rowOff>
    </xdr:from>
    <xdr:ext cx="534377" cy="259045"/>
    <xdr:sp macro="" textlink="">
      <xdr:nvSpPr>
        <xdr:cNvPr id="480" name="土木費該当値テキスト"/>
        <xdr:cNvSpPr txBox="1"/>
      </xdr:nvSpPr>
      <xdr:spPr>
        <a:xfrm>
          <a:off x="10528300" y="16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111142</xdr:rowOff>
    </xdr:from>
    <xdr:to>
      <xdr:col>50</xdr:col>
      <xdr:colOff>165100</xdr:colOff>
      <xdr:row>97</xdr:row>
      <xdr:rowOff>41292</xdr:rowOff>
    </xdr:to>
    <xdr:sp macro="" textlink="">
      <xdr:nvSpPr>
        <xdr:cNvPr id="481" name="楕円 480"/>
        <xdr:cNvSpPr/>
      </xdr:nvSpPr>
      <xdr:spPr>
        <a:xfrm>
          <a:off x="9588500" y="1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57819</xdr:rowOff>
    </xdr:from>
    <xdr:ext cx="534377" cy="259045"/>
    <xdr:sp macro="" textlink="">
      <xdr:nvSpPr>
        <xdr:cNvPr id="482" name="テキスト ボックス 481"/>
        <xdr:cNvSpPr txBox="1"/>
      </xdr:nvSpPr>
      <xdr:spPr>
        <a:xfrm>
          <a:off x="9372111" y="1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103174</xdr:rowOff>
    </xdr:from>
    <xdr:to>
      <xdr:col>46</xdr:col>
      <xdr:colOff>38100</xdr:colOff>
      <xdr:row>97</xdr:row>
      <xdr:rowOff>33324</xdr:rowOff>
    </xdr:to>
    <xdr:sp macro="" textlink="">
      <xdr:nvSpPr>
        <xdr:cNvPr id="483" name="楕円 482"/>
        <xdr:cNvSpPr/>
      </xdr:nvSpPr>
      <xdr:spPr>
        <a:xfrm>
          <a:off x="8699500" y="165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49851</xdr:rowOff>
    </xdr:from>
    <xdr:ext cx="534377" cy="259045"/>
    <xdr:sp macro="" textlink="">
      <xdr:nvSpPr>
        <xdr:cNvPr id="484" name="テキスト ボックス 483"/>
        <xdr:cNvSpPr txBox="1"/>
      </xdr:nvSpPr>
      <xdr:spPr>
        <a:xfrm>
          <a:off x="8483111" y="163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78769</xdr:rowOff>
    </xdr:from>
    <xdr:to>
      <xdr:col>41</xdr:col>
      <xdr:colOff>101600</xdr:colOff>
      <xdr:row>97</xdr:row>
      <xdr:rowOff>8919</xdr:rowOff>
    </xdr:to>
    <xdr:sp macro="" textlink="">
      <xdr:nvSpPr>
        <xdr:cNvPr id="485" name="楕円 484"/>
        <xdr:cNvSpPr/>
      </xdr:nvSpPr>
      <xdr:spPr>
        <a:xfrm>
          <a:off x="7810500" y="165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25446</xdr:rowOff>
    </xdr:from>
    <xdr:ext cx="534377" cy="259045"/>
    <xdr:sp macro="" textlink="">
      <xdr:nvSpPr>
        <xdr:cNvPr id="486" name="テキスト ボックス 485"/>
        <xdr:cNvSpPr txBox="1"/>
      </xdr:nvSpPr>
      <xdr:spPr>
        <a:xfrm>
          <a:off x="7594111" y="163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103087</xdr:rowOff>
    </xdr:from>
    <xdr:to>
      <xdr:col>36</xdr:col>
      <xdr:colOff>165100</xdr:colOff>
      <xdr:row>97</xdr:row>
      <xdr:rowOff>33237</xdr:rowOff>
    </xdr:to>
    <xdr:sp macro="" textlink="">
      <xdr:nvSpPr>
        <xdr:cNvPr id="487" name="楕円 486"/>
        <xdr:cNvSpPr/>
      </xdr:nvSpPr>
      <xdr:spPr>
        <a:xfrm>
          <a:off x="6921500" y="165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49764</xdr:rowOff>
    </xdr:from>
    <xdr:ext cx="534377" cy="259045"/>
    <xdr:sp macro="" textlink="">
      <xdr:nvSpPr>
        <xdr:cNvPr id="488" name="テキスト ボックス 487"/>
        <xdr:cNvSpPr txBox="1"/>
      </xdr:nvSpPr>
      <xdr:spPr>
        <a:xfrm>
          <a:off x="6705111" y="163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163989</xdr:rowOff>
    </xdr:from>
    <xdr:to>
      <xdr:col>85</xdr:col>
      <xdr:colOff>127000</xdr:colOff>
      <xdr:row>37</xdr:row>
      <xdr:rowOff>33058</xdr:rowOff>
    </xdr:to>
    <xdr:cxnSp macro="">
      <xdr:nvCxnSpPr>
        <xdr:cNvPr id="517" name="直線コネクタ 516"/>
        <xdr:cNvCxnSpPr/>
      </xdr:nvCxnSpPr>
      <xdr:spPr>
        <a:xfrm>
          <a:off x="15481300" y="6336189"/>
          <a:ext cx="838200" cy="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68034</xdr:rowOff>
    </xdr:from>
    <xdr:to>
      <xdr:col>81</xdr:col>
      <xdr:colOff>50800</xdr:colOff>
      <xdr:row>36</xdr:row>
      <xdr:rowOff>163989</xdr:rowOff>
    </xdr:to>
    <xdr:cxnSp macro="">
      <xdr:nvCxnSpPr>
        <xdr:cNvPr id="520" name="直線コネクタ 519"/>
        <xdr:cNvCxnSpPr/>
      </xdr:nvCxnSpPr>
      <xdr:spPr>
        <a:xfrm>
          <a:off x="14592300" y="6240234"/>
          <a:ext cx="889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115030</xdr:rowOff>
    </xdr:from>
    <xdr:to>
      <xdr:col>76</xdr:col>
      <xdr:colOff>114300</xdr:colOff>
      <xdr:row>36</xdr:row>
      <xdr:rowOff>68034</xdr:rowOff>
    </xdr:to>
    <xdr:cxnSp macro="">
      <xdr:nvCxnSpPr>
        <xdr:cNvPr id="523" name="直線コネクタ 522"/>
        <xdr:cNvCxnSpPr/>
      </xdr:nvCxnSpPr>
      <xdr:spPr>
        <a:xfrm>
          <a:off x="13703300" y="6115780"/>
          <a:ext cx="889000" cy="1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115030</xdr:rowOff>
    </xdr:from>
    <xdr:to>
      <xdr:col>71</xdr:col>
      <xdr:colOff>177800</xdr:colOff>
      <xdr:row>37</xdr:row>
      <xdr:rowOff>19285</xdr:rowOff>
    </xdr:to>
    <xdr:cxnSp macro="">
      <xdr:nvCxnSpPr>
        <xdr:cNvPr id="526" name="直線コネクタ 525"/>
        <xdr:cNvCxnSpPr/>
      </xdr:nvCxnSpPr>
      <xdr:spPr>
        <a:xfrm flipV="1">
          <a:off x="12814300" y="6115780"/>
          <a:ext cx="889000" cy="2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100502</xdr:rowOff>
    </xdr:from>
    <xdr:to>
      <xdr:col>72</xdr:col>
      <xdr:colOff>38100</xdr:colOff>
      <xdr:row>37</xdr:row>
      <xdr:rowOff>30652</xdr:rowOff>
    </xdr:to>
    <xdr:sp macro="" textlink="">
      <xdr:nvSpPr>
        <xdr:cNvPr id="527" name="フローチャート: 判断 526"/>
        <xdr:cNvSpPr/>
      </xdr:nvSpPr>
      <xdr:spPr>
        <a:xfrm>
          <a:off x="13652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21779</xdr:rowOff>
    </xdr:from>
    <xdr:ext cx="534377" cy="259045"/>
    <xdr:sp macro="" textlink="">
      <xdr:nvSpPr>
        <xdr:cNvPr id="528" name="テキスト ボックス 527"/>
        <xdr:cNvSpPr txBox="1"/>
      </xdr:nvSpPr>
      <xdr:spPr>
        <a:xfrm>
          <a:off x="13436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153708</xdr:rowOff>
    </xdr:from>
    <xdr:to>
      <xdr:col>85</xdr:col>
      <xdr:colOff>177800</xdr:colOff>
      <xdr:row>37</xdr:row>
      <xdr:rowOff>83858</xdr:rowOff>
    </xdr:to>
    <xdr:sp macro="" textlink="">
      <xdr:nvSpPr>
        <xdr:cNvPr id="536" name="楕円 535"/>
        <xdr:cNvSpPr/>
      </xdr:nvSpPr>
      <xdr:spPr>
        <a:xfrm>
          <a:off x="162687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132135</xdr:rowOff>
    </xdr:from>
    <xdr:ext cx="534377" cy="259045"/>
    <xdr:sp macro="" textlink="">
      <xdr:nvSpPr>
        <xdr:cNvPr id="537" name="消防費該当値テキスト"/>
        <xdr:cNvSpPr txBox="1"/>
      </xdr:nvSpPr>
      <xdr:spPr>
        <a:xfrm>
          <a:off x="16370300" y="6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113189</xdr:rowOff>
    </xdr:from>
    <xdr:to>
      <xdr:col>81</xdr:col>
      <xdr:colOff>101600</xdr:colOff>
      <xdr:row>37</xdr:row>
      <xdr:rowOff>43339</xdr:rowOff>
    </xdr:to>
    <xdr:sp macro="" textlink="">
      <xdr:nvSpPr>
        <xdr:cNvPr id="538" name="楕円 537"/>
        <xdr:cNvSpPr/>
      </xdr:nvSpPr>
      <xdr:spPr>
        <a:xfrm>
          <a:off x="15430500" y="62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34466</xdr:rowOff>
    </xdr:from>
    <xdr:ext cx="534377" cy="259045"/>
    <xdr:sp macro="" textlink="">
      <xdr:nvSpPr>
        <xdr:cNvPr id="539" name="テキスト ボックス 538"/>
        <xdr:cNvSpPr txBox="1"/>
      </xdr:nvSpPr>
      <xdr:spPr>
        <a:xfrm>
          <a:off x="15214111" y="6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17234</xdr:rowOff>
    </xdr:from>
    <xdr:to>
      <xdr:col>76</xdr:col>
      <xdr:colOff>165100</xdr:colOff>
      <xdr:row>36</xdr:row>
      <xdr:rowOff>118834</xdr:rowOff>
    </xdr:to>
    <xdr:sp macro="" textlink="">
      <xdr:nvSpPr>
        <xdr:cNvPr id="540" name="楕円 539"/>
        <xdr:cNvSpPr/>
      </xdr:nvSpPr>
      <xdr:spPr>
        <a:xfrm>
          <a:off x="14541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135361</xdr:rowOff>
    </xdr:from>
    <xdr:ext cx="534377" cy="259045"/>
    <xdr:sp macro="" textlink="">
      <xdr:nvSpPr>
        <xdr:cNvPr id="541" name="テキスト ボックス 540"/>
        <xdr:cNvSpPr txBox="1"/>
      </xdr:nvSpPr>
      <xdr:spPr>
        <a:xfrm>
          <a:off x="14325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64230</xdr:rowOff>
    </xdr:from>
    <xdr:to>
      <xdr:col>72</xdr:col>
      <xdr:colOff>38100</xdr:colOff>
      <xdr:row>35</xdr:row>
      <xdr:rowOff>165830</xdr:rowOff>
    </xdr:to>
    <xdr:sp macro="" textlink="">
      <xdr:nvSpPr>
        <xdr:cNvPr id="542" name="楕円 541"/>
        <xdr:cNvSpPr/>
      </xdr:nvSpPr>
      <xdr:spPr>
        <a:xfrm>
          <a:off x="136525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10907</xdr:rowOff>
    </xdr:from>
    <xdr:ext cx="534377" cy="259045"/>
    <xdr:sp macro="" textlink="">
      <xdr:nvSpPr>
        <xdr:cNvPr id="543" name="テキスト ボックス 542"/>
        <xdr:cNvSpPr txBox="1"/>
      </xdr:nvSpPr>
      <xdr:spPr>
        <a:xfrm>
          <a:off x="13436111" y="5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139935</xdr:rowOff>
    </xdr:from>
    <xdr:to>
      <xdr:col>67</xdr:col>
      <xdr:colOff>101600</xdr:colOff>
      <xdr:row>37</xdr:row>
      <xdr:rowOff>70085</xdr:rowOff>
    </xdr:to>
    <xdr:sp macro="" textlink="">
      <xdr:nvSpPr>
        <xdr:cNvPr id="544" name="楕円 543"/>
        <xdr:cNvSpPr/>
      </xdr:nvSpPr>
      <xdr:spPr>
        <a:xfrm>
          <a:off x="12763500" y="63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61212</xdr:rowOff>
    </xdr:from>
    <xdr:ext cx="534377" cy="259045"/>
    <xdr:sp macro="" textlink="">
      <xdr:nvSpPr>
        <xdr:cNvPr id="545" name="テキスト ボックス 544"/>
        <xdr:cNvSpPr txBox="1"/>
      </xdr:nvSpPr>
      <xdr:spPr>
        <a:xfrm>
          <a:off x="12547111" y="64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10580</xdr:rowOff>
    </xdr:from>
    <xdr:to>
      <xdr:col>85</xdr:col>
      <xdr:colOff>127000</xdr:colOff>
      <xdr:row>58</xdr:row>
      <xdr:rowOff>35602</xdr:rowOff>
    </xdr:to>
    <xdr:cxnSp macro="">
      <xdr:nvCxnSpPr>
        <xdr:cNvPr id="576" name="直線コネクタ 575"/>
        <xdr:cNvCxnSpPr/>
      </xdr:nvCxnSpPr>
      <xdr:spPr>
        <a:xfrm flipV="1">
          <a:off x="15481300" y="9954680"/>
          <a:ext cx="8382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35602</xdr:rowOff>
    </xdr:from>
    <xdr:to>
      <xdr:col>81</xdr:col>
      <xdr:colOff>50800</xdr:colOff>
      <xdr:row>58</xdr:row>
      <xdr:rowOff>44060</xdr:rowOff>
    </xdr:to>
    <xdr:cxnSp macro="">
      <xdr:nvCxnSpPr>
        <xdr:cNvPr id="579" name="直線コネクタ 578"/>
        <xdr:cNvCxnSpPr/>
      </xdr:nvCxnSpPr>
      <xdr:spPr>
        <a:xfrm flipV="1">
          <a:off x="14592300" y="997970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106677</xdr:rowOff>
    </xdr:from>
    <xdr:to>
      <xdr:col>76</xdr:col>
      <xdr:colOff>114300</xdr:colOff>
      <xdr:row>58</xdr:row>
      <xdr:rowOff>44060</xdr:rowOff>
    </xdr:to>
    <xdr:cxnSp macro="">
      <xdr:nvCxnSpPr>
        <xdr:cNvPr id="582" name="直線コネクタ 581"/>
        <xdr:cNvCxnSpPr/>
      </xdr:nvCxnSpPr>
      <xdr:spPr>
        <a:xfrm>
          <a:off x="13703300" y="9879327"/>
          <a:ext cx="889000" cy="10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106677</xdr:rowOff>
    </xdr:from>
    <xdr:to>
      <xdr:col>71</xdr:col>
      <xdr:colOff>177800</xdr:colOff>
      <xdr:row>57</xdr:row>
      <xdr:rowOff>169732</xdr:rowOff>
    </xdr:to>
    <xdr:cxnSp macro="">
      <xdr:nvCxnSpPr>
        <xdr:cNvPr id="585" name="直線コネクタ 584"/>
        <xdr:cNvCxnSpPr/>
      </xdr:nvCxnSpPr>
      <xdr:spPr>
        <a:xfrm flipV="1">
          <a:off x="12814300" y="9879327"/>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21032</xdr:rowOff>
    </xdr:from>
    <xdr:to>
      <xdr:col>72</xdr:col>
      <xdr:colOff>38100</xdr:colOff>
      <xdr:row>57</xdr:row>
      <xdr:rowOff>122632</xdr:rowOff>
    </xdr:to>
    <xdr:sp macro="" textlink="">
      <xdr:nvSpPr>
        <xdr:cNvPr id="586" name="フローチャート: 判断 585"/>
        <xdr:cNvSpPr/>
      </xdr:nvSpPr>
      <xdr:spPr>
        <a:xfrm>
          <a:off x="13652500" y="979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139159</xdr:rowOff>
    </xdr:from>
    <xdr:ext cx="534377" cy="259045"/>
    <xdr:sp macro="" textlink="">
      <xdr:nvSpPr>
        <xdr:cNvPr id="587" name="テキスト ボックス 586"/>
        <xdr:cNvSpPr txBox="1"/>
      </xdr:nvSpPr>
      <xdr:spPr>
        <a:xfrm>
          <a:off x="13436111" y="9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131230</xdr:rowOff>
    </xdr:from>
    <xdr:to>
      <xdr:col>85</xdr:col>
      <xdr:colOff>177800</xdr:colOff>
      <xdr:row>58</xdr:row>
      <xdr:rowOff>61380</xdr:rowOff>
    </xdr:to>
    <xdr:sp macro="" textlink="">
      <xdr:nvSpPr>
        <xdr:cNvPr id="595" name="楕円 594"/>
        <xdr:cNvSpPr/>
      </xdr:nvSpPr>
      <xdr:spPr>
        <a:xfrm>
          <a:off x="16268700" y="99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46157</xdr:rowOff>
    </xdr:from>
    <xdr:ext cx="534377" cy="259045"/>
    <xdr:sp macro="" textlink="">
      <xdr:nvSpPr>
        <xdr:cNvPr id="596" name="教育費該当値テキスト"/>
        <xdr:cNvSpPr txBox="1"/>
      </xdr:nvSpPr>
      <xdr:spPr>
        <a:xfrm>
          <a:off x="16370300" y="9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156252</xdr:rowOff>
    </xdr:from>
    <xdr:to>
      <xdr:col>81</xdr:col>
      <xdr:colOff>101600</xdr:colOff>
      <xdr:row>58</xdr:row>
      <xdr:rowOff>86402</xdr:rowOff>
    </xdr:to>
    <xdr:sp macro="" textlink="">
      <xdr:nvSpPr>
        <xdr:cNvPr id="597" name="楕円 596"/>
        <xdr:cNvSpPr/>
      </xdr:nvSpPr>
      <xdr:spPr>
        <a:xfrm>
          <a:off x="15430500" y="9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77529</xdr:rowOff>
    </xdr:from>
    <xdr:ext cx="534377" cy="259045"/>
    <xdr:sp macro="" textlink="">
      <xdr:nvSpPr>
        <xdr:cNvPr id="598" name="テキスト ボックス 597"/>
        <xdr:cNvSpPr txBox="1"/>
      </xdr:nvSpPr>
      <xdr:spPr>
        <a:xfrm>
          <a:off x="15214111" y="10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164710</xdr:rowOff>
    </xdr:from>
    <xdr:to>
      <xdr:col>76</xdr:col>
      <xdr:colOff>165100</xdr:colOff>
      <xdr:row>58</xdr:row>
      <xdr:rowOff>94860</xdr:rowOff>
    </xdr:to>
    <xdr:sp macro="" textlink="">
      <xdr:nvSpPr>
        <xdr:cNvPr id="599" name="楕円 598"/>
        <xdr:cNvSpPr/>
      </xdr:nvSpPr>
      <xdr:spPr>
        <a:xfrm>
          <a:off x="14541500" y="9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85987</xdr:rowOff>
    </xdr:from>
    <xdr:ext cx="534377" cy="259045"/>
    <xdr:sp macro="" textlink="">
      <xdr:nvSpPr>
        <xdr:cNvPr id="600" name="テキスト ボックス 599"/>
        <xdr:cNvSpPr txBox="1"/>
      </xdr:nvSpPr>
      <xdr:spPr>
        <a:xfrm>
          <a:off x="14325111" y="100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55877</xdr:rowOff>
    </xdr:from>
    <xdr:to>
      <xdr:col>72</xdr:col>
      <xdr:colOff>38100</xdr:colOff>
      <xdr:row>57</xdr:row>
      <xdr:rowOff>157477</xdr:rowOff>
    </xdr:to>
    <xdr:sp macro="" textlink="">
      <xdr:nvSpPr>
        <xdr:cNvPr id="601" name="楕円 600"/>
        <xdr:cNvSpPr/>
      </xdr:nvSpPr>
      <xdr:spPr>
        <a:xfrm>
          <a:off x="13652500" y="982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148604</xdr:rowOff>
    </xdr:from>
    <xdr:ext cx="534377" cy="259045"/>
    <xdr:sp macro="" textlink="">
      <xdr:nvSpPr>
        <xdr:cNvPr id="602" name="テキスト ボックス 601"/>
        <xdr:cNvSpPr txBox="1"/>
      </xdr:nvSpPr>
      <xdr:spPr>
        <a:xfrm>
          <a:off x="13436111" y="992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118932</xdr:rowOff>
    </xdr:from>
    <xdr:to>
      <xdr:col>67</xdr:col>
      <xdr:colOff>101600</xdr:colOff>
      <xdr:row>58</xdr:row>
      <xdr:rowOff>49082</xdr:rowOff>
    </xdr:to>
    <xdr:sp macro="" textlink="">
      <xdr:nvSpPr>
        <xdr:cNvPr id="603" name="楕円 602"/>
        <xdr:cNvSpPr/>
      </xdr:nvSpPr>
      <xdr:spPr>
        <a:xfrm>
          <a:off x="12763500" y="98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40209</xdr:rowOff>
    </xdr:from>
    <xdr:ext cx="534377" cy="259045"/>
    <xdr:sp macro="" textlink="">
      <xdr:nvSpPr>
        <xdr:cNvPr id="604" name="テキスト ボックス 603"/>
        <xdr:cNvSpPr txBox="1"/>
      </xdr:nvSpPr>
      <xdr:spPr>
        <a:xfrm>
          <a:off x="12547111" y="99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60536</xdr:rowOff>
    </xdr:from>
    <xdr:to>
      <xdr:col>85</xdr:col>
      <xdr:colOff>127000</xdr:colOff>
      <xdr:row>78</xdr:row>
      <xdr:rowOff>113846</xdr:rowOff>
    </xdr:to>
    <xdr:cxnSp macro="">
      <xdr:nvCxnSpPr>
        <xdr:cNvPr id="631" name="直線コネクタ 630"/>
        <xdr:cNvCxnSpPr/>
      </xdr:nvCxnSpPr>
      <xdr:spPr>
        <a:xfrm flipV="1">
          <a:off x="15481300" y="13433636"/>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38636</xdr:rowOff>
    </xdr:from>
    <xdr:to>
      <xdr:col>81</xdr:col>
      <xdr:colOff>50800</xdr:colOff>
      <xdr:row>78</xdr:row>
      <xdr:rowOff>113846</xdr:rowOff>
    </xdr:to>
    <xdr:cxnSp macro="">
      <xdr:nvCxnSpPr>
        <xdr:cNvPr id="634" name="直線コネクタ 633"/>
        <xdr:cNvCxnSpPr/>
      </xdr:nvCxnSpPr>
      <xdr:spPr>
        <a:xfrm>
          <a:off x="14592300" y="1341173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124383</xdr:rowOff>
    </xdr:from>
    <xdr:to>
      <xdr:col>76</xdr:col>
      <xdr:colOff>114300</xdr:colOff>
      <xdr:row>78</xdr:row>
      <xdr:rowOff>38636</xdr:rowOff>
    </xdr:to>
    <xdr:cxnSp macro="">
      <xdr:nvCxnSpPr>
        <xdr:cNvPr id="637" name="直線コネクタ 636"/>
        <xdr:cNvCxnSpPr/>
      </xdr:nvCxnSpPr>
      <xdr:spPr>
        <a:xfrm>
          <a:off x="13703300" y="13326033"/>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124383</xdr:rowOff>
    </xdr:from>
    <xdr:to>
      <xdr:col>71</xdr:col>
      <xdr:colOff>177800</xdr:colOff>
      <xdr:row>78</xdr:row>
      <xdr:rowOff>132156</xdr:rowOff>
    </xdr:to>
    <xdr:cxnSp macro="">
      <xdr:nvCxnSpPr>
        <xdr:cNvPr id="640" name="直線コネクタ 639"/>
        <xdr:cNvCxnSpPr/>
      </xdr:nvCxnSpPr>
      <xdr:spPr>
        <a:xfrm flipV="1">
          <a:off x="12814300" y="13326033"/>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22172</xdr:rowOff>
    </xdr:from>
    <xdr:to>
      <xdr:col>72</xdr:col>
      <xdr:colOff>38100</xdr:colOff>
      <xdr:row>78</xdr:row>
      <xdr:rowOff>123772</xdr:rowOff>
    </xdr:to>
    <xdr:sp macro="" textlink="">
      <xdr:nvSpPr>
        <xdr:cNvPr id="641" name="フローチャート: 判断 640"/>
        <xdr:cNvSpPr/>
      </xdr:nvSpPr>
      <xdr:spPr>
        <a:xfrm>
          <a:off x="13652500" y="1339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114899</xdr:rowOff>
    </xdr:from>
    <xdr:ext cx="469744" cy="259045"/>
    <xdr:sp macro="" textlink="">
      <xdr:nvSpPr>
        <xdr:cNvPr id="642" name="テキスト ボックス 641"/>
        <xdr:cNvSpPr txBox="1"/>
      </xdr:nvSpPr>
      <xdr:spPr>
        <a:xfrm>
          <a:off x="13468428" y="1348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9736</xdr:rowOff>
    </xdr:from>
    <xdr:to>
      <xdr:col>85</xdr:col>
      <xdr:colOff>177800</xdr:colOff>
      <xdr:row>78</xdr:row>
      <xdr:rowOff>111336</xdr:rowOff>
    </xdr:to>
    <xdr:sp macro="" textlink="">
      <xdr:nvSpPr>
        <xdr:cNvPr id="650" name="楕円 649"/>
        <xdr:cNvSpPr/>
      </xdr:nvSpPr>
      <xdr:spPr>
        <a:xfrm>
          <a:off x="162687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98463</xdr:rowOff>
    </xdr:from>
    <xdr:ext cx="469744" cy="259045"/>
    <xdr:sp macro="" textlink="">
      <xdr:nvSpPr>
        <xdr:cNvPr id="651" name="災害復旧費該当値テキスト"/>
        <xdr:cNvSpPr txBox="1"/>
      </xdr:nvSpPr>
      <xdr:spPr>
        <a:xfrm>
          <a:off x="16370300" y="133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63046</xdr:rowOff>
    </xdr:from>
    <xdr:to>
      <xdr:col>81</xdr:col>
      <xdr:colOff>101600</xdr:colOff>
      <xdr:row>78</xdr:row>
      <xdr:rowOff>164646</xdr:rowOff>
    </xdr:to>
    <xdr:sp macro="" textlink="">
      <xdr:nvSpPr>
        <xdr:cNvPr id="652" name="楕円 651"/>
        <xdr:cNvSpPr/>
      </xdr:nvSpPr>
      <xdr:spPr>
        <a:xfrm>
          <a:off x="15430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155773</xdr:rowOff>
    </xdr:from>
    <xdr:ext cx="469744" cy="259045"/>
    <xdr:sp macro="" textlink="">
      <xdr:nvSpPr>
        <xdr:cNvPr id="653" name="テキスト ボックス 652"/>
        <xdr:cNvSpPr txBox="1"/>
      </xdr:nvSpPr>
      <xdr:spPr>
        <a:xfrm>
          <a:off x="15246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159286</xdr:rowOff>
    </xdr:from>
    <xdr:to>
      <xdr:col>76</xdr:col>
      <xdr:colOff>165100</xdr:colOff>
      <xdr:row>78</xdr:row>
      <xdr:rowOff>89436</xdr:rowOff>
    </xdr:to>
    <xdr:sp macro="" textlink="">
      <xdr:nvSpPr>
        <xdr:cNvPr id="654" name="楕円 653"/>
        <xdr:cNvSpPr/>
      </xdr:nvSpPr>
      <xdr:spPr>
        <a:xfrm>
          <a:off x="14541500" y="133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105963</xdr:rowOff>
    </xdr:from>
    <xdr:ext cx="469744" cy="259045"/>
    <xdr:sp macro="" textlink="">
      <xdr:nvSpPr>
        <xdr:cNvPr id="655" name="テキスト ボックス 654"/>
        <xdr:cNvSpPr txBox="1"/>
      </xdr:nvSpPr>
      <xdr:spPr>
        <a:xfrm>
          <a:off x="14357428" y="1313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73583</xdr:rowOff>
    </xdr:from>
    <xdr:to>
      <xdr:col>72</xdr:col>
      <xdr:colOff>38100</xdr:colOff>
      <xdr:row>78</xdr:row>
      <xdr:rowOff>3733</xdr:rowOff>
    </xdr:to>
    <xdr:sp macro="" textlink="">
      <xdr:nvSpPr>
        <xdr:cNvPr id="656" name="楕円 655"/>
        <xdr:cNvSpPr/>
      </xdr:nvSpPr>
      <xdr:spPr>
        <a:xfrm>
          <a:off x="136525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20260</xdr:rowOff>
    </xdr:from>
    <xdr:ext cx="469744" cy="259045"/>
    <xdr:sp macro="" textlink="">
      <xdr:nvSpPr>
        <xdr:cNvPr id="657" name="テキスト ボックス 656"/>
        <xdr:cNvSpPr txBox="1"/>
      </xdr:nvSpPr>
      <xdr:spPr>
        <a:xfrm>
          <a:off x="13468428" y="130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81356</xdr:rowOff>
    </xdr:from>
    <xdr:to>
      <xdr:col>67</xdr:col>
      <xdr:colOff>101600</xdr:colOff>
      <xdr:row>79</xdr:row>
      <xdr:rowOff>11506</xdr:rowOff>
    </xdr:to>
    <xdr:sp macro="" textlink="">
      <xdr:nvSpPr>
        <xdr:cNvPr id="658" name="楕円 657"/>
        <xdr:cNvSpPr/>
      </xdr:nvSpPr>
      <xdr:spPr>
        <a:xfrm>
          <a:off x="12763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2633</xdr:rowOff>
    </xdr:from>
    <xdr:ext cx="378565" cy="259045"/>
    <xdr:sp macro="" textlink="">
      <xdr:nvSpPr>
        <xdr:cNvPr id="659" name="テキスト ボックス 658"/>
        <xdr:cNvSpPr txBox="1"/>
      </xdr:nvSpPr>
      <xdr:spPr>
        <a:xfrm>
          <a:off x="12625017" y="1354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165502</xdr:rowOff>
    </xdr:from>
    <xdr:to>
      <xdr:col>85</xdr:col>
      <xdr:colOff>127000</xdr:colOff>
      <xdr:row>96</xdr:row>
      <xdr:rowOff>3668</xdr:rowOff>
    </xdr:to>
    <xdr:cxnSp macro="">
      <xdr:nvCxnSpPr>
        <xdr:cNvPr id="688" name="直線コネクタ 687"/>
        <xdr:cNvCxnSpPr/>
      </xdr:nvCxnSpPr>
      <xdr:spPr>
        <a:xfrm flipV="1">
          <a:off x="15481300" y="16453252"/>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3668</xdr:rowOff>
    </xdr:from>
    <xdr:to>
      <xdr:col>81</xdr:col>
      <xdr:colOff>50800</xdr:colOff>
      <xdr:row>96</xdr:row>
      <xdr:rowOff>35116</xdr:rowOff>
    </xdr:to>
    <xdr:cxnSp macro="">
      <xdr:nvCxnSpPr>
        <xdr:cNvPr id="691" name="直線コネクタ 690"/>
        <xdr:cNvCxnSpPr/>
      </xdr:nvCxnSpPr>
      <xdr:spPr>
        <a:xfrm flipV="1">
          <a:off x="14592300" y="16462868"/>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21780</xdr:rowOff>
    </xdr:from>
    <xdr:to>
      <xdr:col>76</xdr:col>
      <xdr:colOff>114300</xdr:colOff>
      <xdr:row>96</xdr:row>
      <xdr:rowOff>35116</xdr:rowOff>
    </xdr:to>
    <xdr:cxnSp macro="">
      <xdr:nvCxnSpPr>
        <xdr:cNvPr id="694" name="直線コネクタ 693"/>
        <xdr:cNvCxnSpPr/>
      </xdr:nvCxnSpPr>
      <xdr:spPr>
        <a:xfrm>
          <a:off x="13703300" y="164809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21780</xdr:rowOff>
    </xdr:from>
    <xdr:to>
      <xdr:col>71</xdr:col>
      <xdr:colOff>177800</xdr:colOff>
      <xdr:row>96</xdr:row>
      <xdr:rowOff>43498</xdr:rowOff>
    </xdr:to>
    <xdr:cxnSp macro="">
      <xdr:nvCxnSpPr>
        <xdr:cNvPr id="697" name="直線コネクタ 696"/>
        <xdr:cNvCxnSpPr/>
      </xdr:nvCxnSpPr>
      <xdr:spPr>
        <a:xfrm flipV="1">
          <a:off x="12814300" y="16480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87833</xdr:rowOff>
    </xdr:from>
    <xdr:to>
      <xdr:col>72</xdr:col>
      <xdr:colOff>38100</xdr:colOff>
      <xdr:row>97</xdr:row>
      <xdr:rowOff>17983</xdr:rowOff>
    </xdr:to>
    <xdr:sp macro="" textlink="">
      <xdr:nvSpPr>
        <xdr:cNvPr id="698" name="フローチャート: 判断 697"/>
        <xdr:cNvSpPr/>
      </xdr:nvSpPr>
      <xdr:spPr>
        <a:xfrm>
          <a:off x="13652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9110</xdr:rowOff>
    </xdr:from>
    <xdr:ext cx="534377" cy="259045"/>
    <xdr:sp macro="" textlink="">
      <xdr:nvSpPr>
        <xdr:cNvPr id="699" name="テキスト ボックス 698"/>
        <xdr:cNvSpPr txBox="1"/>
      </xdr:nvSpPr>
      <xdr:spPr>
        <a:xfrm>
          <a:off x="13436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114702</xdr:rowOff>
    </xdr:from>
    <xdr:to>
      <xdr:col>85</xdr:col>
      <xdr:colOff>177800</xdr:colOff>
      <xdr:row>96</xdr:row>
      <xdr:rowOff>44852</xdr:rowOff>
    </xdr:to>
    <xdr:sp macro="" textlink="">
      <xdr:nvSpPr>
        <xdr:cNvPr id="707" name="楕円 706"/>
        <xdr:cNvSpPr/>
      </xdr:nvSpPr>
      <xdr:spPr>
        <a:xfrm>
          <a:off x="16268700" y="164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137579</xdr:rowOff>
    </xdr:from>
    <xdr:ext cx="534377" cy="259045"/>
    <xdr:sp macro="" textlink="">
      <xdr:nvSpPr>
        <xdr:cNvPr id="708" name="公債費該当値テキスト"/>
        <xdr:cNvSpPr txBox="1"/>
      </xdr:nvSpPr>
      <xdr:spPr>
        <a:xfrm>
          <a:off x="16370300" y="162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124318</xdr:rowOff>
    </xdr:from>
    <xdr:to>
      <xdr:col>81</xdr:col>
      <xdr:colOff>101600</xdr:colOff>
      <xdr:row>96</xdr:row>
      <xdr:rowOff>54468</xdr:rowOff>
    </xdr:to>
    <xdr:sp macro="" textlink="">
      <xdr:nvSpPr>
        <xdr:cNvPr id="709" name="楕円 708"/>
        <xdr:cNvSpPr/>
      </xdr:nvSpPr>
      <xdr:spPr>
        <a:xfrm>
          <a:off x="15430500" y="1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70995</xdr:rowOff>
    </xdr:from>
    <xdr:ext cx="534377" cy="259045"/>
    <xdr:sp macro="" textlink="">
      <xdr:nvSpPr>
        <xdr:cNvPr id="710" name="テキスト ボックス 709"/>
        <xdr:cNvSpPr txBox="1"/>
      </xdr:nvSpPr>
      <xdr:spPr>
        <a:xfrm>
          <a:off x="15214111" y="16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155766</xdr:rowOff>
    </xdr:from>
    <xdr:to>
      <xdr:col>76</xdr:col>
      <xdr:colOff>165100</xdr:colOff>
      <xdr:row>96</xdr:row>
      <xdr:rowOff>85916</xdr:rowOff>
    </xdr:to>
    <xdr:sp macro="" textlink="">
      <xdr:nvSpPr>
        <xdr:cNvPr id="711" name="楕円 710"/>
        <xdr:cNvSpPr/>
      </xdr:nvSpPr>
      <xdr:spPr>
        <a:xfrm>
          <a:off x="14541500" y="164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102443</xdr:rowOff>
    </xdr:from>
    <xdr:ext cx="534377" cy="259045"/>
    <xdr:sp macro="" textlink="">
      <xdr:nvSpPr>
        <xdr:cNvPr id="712" name="テキスト ボックス 711"/>
        <xdr:cNvSpPr txBox="1"/>
      </xdr:nvSpPr>
      <xdr:spPr>
        <a:xfrm>
          <a:off x="14325111" y="16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142430</xdr:rowOff>
    </xdr:from>
    <xdr:to>
      <xdr:col>72</xdr:col>
      <xdr:colOff>38100</xdr:colOff>
      <xdr:row>96</xdr:row>
      <xdr:rowOff>72580</xdr:rowOff>
    </xdr:to>
    <xdr:sp macro="" textlink="">
      <xdr:nvSpPr>
        <xdr:cNvPr id="713" name="楕円 712"/>
        <xdr:cNvSpPr/>
      </xdr:nvSpPr>
      <xdr:spPr>
        <a:xfrm>
          <a:off x="136525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89107</xdr:rowOff>
    </xdr:from>
    <xdr:ext cx="534377" cy="259045"/>
    <xdr:sp macro="" textlink="">
      <xdr:nvSpPr>
        <xdr:cNvPr id="714" name="テキスト ボックス 713"/>
        <xdr:cNvSpPr txBox="1"/>
      </xdr:nvSpPr>
      <xdr:spPr>
        <a:xfrm>
          <a:off x="13436111" y="1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164148</xdr:rowOff>
    </xdr:from>
    <xdr:to>
      <xdr:col>67</xdr:col>
      <xdr:colOff>101600</xdr:colOff>
      <xdr:row>96</xdr:row>
      <xdr:rowOff>94298</xdr:rowOff>
    </xdr:to>
    <xdr:sp macro="" textlink="">
      <xdr:nvSpPr>
        <xdr:cNvPr id="715" name="楕円 714"/>
        <xdr:cNvSpPr/>
      </xdr:nvSpPr>
      <xdr:spPr>
        <a:xfrm>
          <a:off x="12763500" y="164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85425</xdr:rowOff>
    </xdr:from>
    <xdr:ext cx="534377" cy="259045"/>
    <xdr:sp macro="" textlink="">
      <xdr:nvSpPr>
        <xdr:cNvPr id="716" name="テキスト ボックス 715"/>
        <xdr:cNvSpPr txBox="1"/>
      </xdr:nvSpPr>
      <xdr:spPr>
        <a:xfrm>
          <a:off x="12547111" y="1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3" name="フローチャート: 判断 752"/>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4" name="テキスト ボックス 753"/>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目的別住民一人当たりのコストの特徴点としては、衛生費について</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から最終処分場建設事業に伴い事業費が増加したことなどにより大幅に平均値を上回っていたが、事業完了に伴い類似団体以下になった。商工費については、ふるさと寄付金に係る経費の大幅な増に伴い類似団体平均を大きく上回った。また、公債費についてコストはほぼ横ばいであるが、他の団体の平均値との開きがみられる。なお、消防費、教育費は大型事業のない年には平均を下回る傾向にある。今後も行政改革大綱・推進計画に基づき事務事業の見直し等により、事務効率化の促進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実質単年度収支は、単年度収支が赤字となったものの財政調整基金を取り崩さずに積立てを行ったことや、繰上償還を行ったことに伴い</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年度に続き黒字となった。実質収支は</a:t>
          </a:r>
          <a:r>
            <a:rPr lang="en-US" altLang="ja-JP" sz="1100">
              <a:solidFill>
                <a:schemeClr val="dk1"/>
              </a:solidFill>
              <a:effectLst/>
              <a:latin typeface="+mn-lt"/>
              <a:ea typeface="+mn-ea"/>
              <a:cs typeface="+mn-cs"/>
            </a:rPr>
            <a:t>3.93</a:t>
          </a:r>
          <a:r>
            <a:rPr lang="ja-JP" altLang="ja-JP" sz="1100">
              <a:solidFill>
                <a:schemeClr val="dk1"/>
              </a:solidFill>
              <a:effectLst/>
              <a:latin typeface="+mn-lt"/>
              <a:ea typeface="+mn-ea"/>
              <a:cs typeface="+mn-cs"/>
            </a:rPr>
            <a:t>％と前年度</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比較すると</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ポイント減少している。今後も適正な財政運営及び予算編成により、３～５％程度になるように努める。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係る黒字は、前年度と比較すると減少している。これは、水道事業会計の実質収支は増となったものの一般会計及びその他特別会計において実質収支が減となったことによるものである。いずれの特別会計も一般会計からの繰出が必要な状況であることから、今後の厳しい財政状況を踏まえ、一般会計同様、歳入確保や徹底した歳出抑制に努め、今後とも赤字にならないよう各会計において適正な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実質公債費比率（分子）は、元利償還金が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億円増加したうえ、交付税の基準財政需要額への算入が</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億円の減となっている。このことにより、単年度比率は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億円増となった。この要因としては、事業費補正により基準財政需要額に算入された公債費が</a:t>
          </a:r>
          <a:r>
            <a:rPr lang="ja-JP" altLang="en-US" sz="1100">
              <a:solidFill>
                <a:schemeClr val="dk1"/>
              </a:solidFill>
              <a:effectLst/>
              <a:latin typeface="+mn-lt"/>
              <a:ea typeface="+mn-ea"/>
              <a:cs typeface="+mn-cs"/>
            </a:rPr>
            <a:t>算入割合の減等により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億円減、災害復旧費等に係る基準財政需要額が</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億円減となったことによる。今後は普通建設事業等の厳選並びに交付税措置の高い有利な起債の活用などにより実質公債費率（分子）が低くなるように努める。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対象となる基金はなかった。</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将来負担比率（分子）は、地方債現在高が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億円、公営企業債当繰入見込額が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億円減少したうえ、充当可能財源等の</a:t>
          </a:r>
          <a:r>
            <a:rPr lang="ja-JP" altLang="en-US" sz="1100">
              <a:solidFill>
                <a:schemeClr val="dk1"/>
              </a:solidFill>
              <a:effectLst/>
              <a:latin typeface="+mn-lt"/>
              <a:ea typeface="+mn-ea"/>
              <a:cs typeface="+mn-cs"/>
            </a:rPr>
            <a:t>合計が</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億円増加したため、</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億円減少しており直近</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番目に低い状況にある。今後も、計画的に市債管理基金や財政調整基金の充当可能基金を積立・増額し、交付税措置率の高い有利な起債を活用するなどにより将来負担比率（分子）の数値の改善に努める。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基金全体としては、財政調整基金の取り崩しを行わずに前年度実質収支の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の積み立てを行ったことや、原子力発電施設立地地域基盤整備支援事業交付金基金の積み立てを行ったこ</a:t>
          </a:r>
          <a:r>
            <a:rPr kumimoji="1" lang="ja-JP" altLang="en-US" sz="1100">
              <a:solidFill>
                <a:schemeClr val="dk1"/>
              </a:solidFill>
              <a:effectLst/>
              <a:latin typeface="+mn-lt"/>
              <a:ea typeface="+mn-ea"/>
              <a:cs typeface="+mn-cs"/>
            </a:rPr>
            <a:t>とで増となった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それぞれの目的に沿った適正規模の基金運用を考えている。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合併まちづくり基金　　　　　　　　　　　　　　　：合併に伴う地域振興・住民の一体感醸成のために行う事業の財源に充てるため</a:t>
          </a:r>
          <a:endParaRPr lang="ja-JP" altLang="ja-JP" sz="1400">
            <a:effectLst/>
          </a:endParaRPr>
        </a:p>
        <a:p>
          <a:r>
            <a:rPr kumimoji="1" lang="ja-JP" altLang="ja-JP" sz="1100">
              <a:solidFill>
                <a:schemeClr val="dk1"/>
              </a:solidFill>
              <a:effectLst/>
              <a:latin typeface="+mn-lt"/>
              <a:ea typeface="+mn-ea"/>
              <a:cs typeface="+mn-cs"/>
            </a:rPr>
            <a:t>原子力発電施設立地地域基盤整備支援事業交付金基金：原子力発電施設立地地域基盤整備支援事業交付金を活用し行う施設整備事業の</a:t>
          </a:r>
          <a:endParaRPr lang="ja-JP" altLang="ja-JP" sz="1400">
            <a:effectLst/>
          </a:endParaRPr>
        </a:p>
        <a:p>
          <a:r>
            <a:rPr kumimoji="1" lang="ja-JP" altLang="ja-JP" sz="1100">
              <a:solidFill>
                <a:schemeClr val="dk1"/>
              </a:solidFill>
              <a:effectLst/>
              <a:latin typeface="+mn-lt"/>
              <a:ea typeface="+mn-ea"/>
              <a:cs typeface="+mn-cs"/>
            </a:rPr>
            <a:t>　　　　　　　　　　　　　　　　　　　　　　　　　財源に充てるため</a:t>
          </a:r>
          <a:endParaRPr lang="ja-JP" altLang="ja-JP" sz="1400">
            <a:effectLst/>
          </a:endParaRPr>
        </a:p>
        <a:p>
          <a:r>
            <a:rPr kumimoji="1" lang="ja-JP" altLang="ja-JP" sz="1100">
              <a:solidFill>
                <a:schemeClr val="dk1"/>
              </a:solidFill>
              <a:effectLst/>
              <a:latin typeface="+mn-lt"/>
              <a:ea typeface="+mn-ea"/>
              <a:cs typeface="+mn-cs"/>
            </a:rPr>
            <a:t>ふるさと寄附金基金　　　　　　　　　　　　　　　：ふるさと寄附金をもって産業振興・地域活性化に関する事業、健康・福祉の充実に</a:t>
          </a:r>
          <a:endParaRPr lang="ja-JP" altLang="ja-JP" sz="1400">
            <a:effectLst/>
          </a:endParaRPr>
        </a:p>
        <a:p>
          <a:r>
            <a:rPr kumimoji="1" lang="ja-JP" altLang="ja-JP" sz="1100">
              <a:solidFill>
                <a:schemeClr val="dk1"/>
              </a:solidFill>
              <a:effectLst/>
              <a:latin typeface="+mn-lt"/>
              <a:ea typeface="+mn-ea"/>
              <a:cs typeface="+mn-cs"/>
            </a:rPr>
            <a:t>　　　　　　　　　　　　　　　　　　　　　　　　　関する事業、教育・文化・スポーツの振興に関する事業、環境・景観の保全に</a:t>
          </a:r>
          <a:endParaRPr lang="ja-JP" altLang="ja-JP" sz="1400">
            <a:effectLst/>
          </a:endParaRPr>
        </a:p>
        <a:p>
          <a:r>
            <a:rPr kumimoji="1" lang="ja-JP" altLang="ja-JP" sz="1100">
              <a:solidFill>
                <a:schemeClr val="dk1"/>
              </a:solidFill>
              <a:effectLst/>
              <a:latin typeface="+mn-lt"/>
              <a:ea typeface="+mn-ea"/>
              <a:cs typeface="+mn-cs"/>
            </a:rPr>
            <a:t>　　　　　　　　　　　　　　　　　　　　　　　　　関する事業の財源に充てるため　　　　　　　　　　　　　　　　　　　　　　　　　　　　　　　　　　　　　　　　　　　施設整備基金　　　　　　　　　　　　　　　　　　：市庁舎等公共用施設の新設又は増改築に充てるため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石油貯蔵施設立地対策等交付金基金</a:t>
          </a:r>
          <a:r>
            <a:rPr kumimoji="1" lang="ja-JP" altLang="ja-JP" sz="1100">
              <a:solidFill>
                <a:schemeClr val="dk1"/>
              </a:solidFill>
              <a:effectLst/>
              <a:latin typeface="+mn-lt"/>
              <a:ea typeface="+mn-ea"/>
              <a:cs typeface="+mn-cs"/>
            </a:rPr>
            <a:t>　　　　　　　　：石油貯蔵施設立地対策等交付金基金活用し行う施設整備事業の財源に充てるため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主な理由は、</a:t>
          </a:r>
          <a:r>
            <a:rPr kumimoji="1" lang="ja-JP" altLang="en-US" sz="1100">
              <a:solidFill>
                <a:schemeClr val="dk1"/>
              </a:solidFill>
              <a:effectLst/>
              <a:latin typeface="+mn-lt"/>
              <a:ea typeface="+mn-ea"/>
              <a:cs typeface="+mn-cs"/>
            </a:rPr>
            <a:t>ふるさと寄附金の増加に伴う積み立て及び令和２</a:t>
          </a:r>
          <a:r>
            <a:rPr kumimoji="1" lang="ja-JP" altLang="ja-JP" sz="1100">
              <a:solidFill>
                <a:schemeClr val="dk1"/>
              </a:solidFill>
              <a:effectLst/>
              <a:latin typeface="+mn-lt"/>
              <a:ea typeface="+mn-ea"/>
              <a:cs typeface="+mn-cs"/>
            </a:rPr>
            <a:t>年度に充当予定の原子力発電施設立地地域基盤整備支援事業交付金基金の積み立てを行ったことに伴う増である</a:t>
          </a:r>
          <a:r>
            <a:rPr kumimoji="1" lang="ja-JP" altLang="en-US" sz="1100">
              <a:solidFill>
                <a:schemeClr val="dk1"/>
              </a:solidFill>
              <a:effectLst/>
              <a:latin typeface="+mn-lt"/>
              <a:ea typeface="+mn-ea"/>
              <a:cs typeface="+mn-cs"/>
            </a:rPr>
            <a:t>。また、令和３年度実施予定のはしご車更新事業に対して石油貯蔵施設立地対策等交付金基金の積み立てを開始した。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令和２年度事業終了の大型事業に対する</a:t>
          </a:r>
          <a:r>
            <a:rPr kumimoji="1" lang="ja-JP" altLang="ja-JP" sz="1100">
              <a:solidFill>
                <a:schemeClr val="dk1"/>
              </a:solidFill>
              <a:effectLst/>
              <a:latin typeface="+mn-lt"/>
              <a:ea typeface="+mn-ea"/>
              <a:cs typeface="+mn-cs"/>
            </a:rPr>
            <a:t>原子力発電施設立地地域基盤整備支援事業交付金基金</a:t>
          </a:r>
          <a:r>
            <a:rPr kumimoji="1" lang="ja-JP" altLang="en-US" sz="1100">
              <a:solidFill>
                <a:schemeClr val="dk1"/>
              </a:solidFill>
              <a:effectLst/>
              <a:latin typeface="+mn-lt"/>
              <a:ea typeface="+mn-ea"/>
              <a:cs typeface="+mn-cs"/>
            </a:rPr>
            <a:t>の取り崩しを行うともに、</a:t>
          </a:r>
          <a:r>
            <a:rPr kumimoji="1" lang="ja-JP" altLang="ja-JP" sz="1100">
              <a:solidFill>
                <a:schemeClr val="dk1"/>
              </a:solidFill>
              <a:effectLst/>
              <a:latin typeface="+mn-lt"/>
              <a:ea typeface="+mn-ea"/>
              <a:cs typeface="+mn-cs"/>
            </a:rPr>
            <a:t>引き続き石油貯蔵施設立地対策等交付金基金の積み立てを予定して</a:t>
          </a:r>
          <a:r>
            <a:rPr kumimoji="1" lang="ja-JP" altLang="en-US" sz="1100">
              <a:solidFill>
                <a:schemeClr val="dk1"/>
              </a:solidFill>
              <a:effectLst/>
              <a:latin typeface="+mn-lt"/>
              <a:ea typeface="+mn-ea"/>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決算において予算計上していた取り崩しを行わなかったことや、前年度実質収支の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の積み立てを行ったことに伴い増となった。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今後も災害等に備えるため標準財政規模の一定水準までの積み立てを行う方針である。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年度まで合併特例事業債の返済額の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割に相当する額の積み立てを行っており、平成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年度から当該額で取り崩しを行っているため平成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年度も取り崩しにより減少している。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今後も同様の取り崩しを行っていく予定である。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Y1" workbookViewId="0">
      <selection activeCell="AY12" sqref="AY12:BM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17562314</v>
      </c>
      <c r="BO4" s="392"/>
      <c r="BP4" s="392"/>
      <c r="BQ4" s="392"/>
      <c r="BR4" s="392"/>
      <c r="BS4" s="392"/>
      <c r="BT4" s="392"/>
      <c r="BU4" s="393"/>
      <c r="BV4" s="391">
        <v>18339717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5.0999999999999996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17139635</v>
      </c>
      <c r="BO5" s="429"/>
      <c r="BP5" s="429"/>
      <c r="BQ5" s="429"/>
      <c r="BR5" s="429"/>
      <c r="BS5" s="429"/>
      <c r="BT5" s="429"/>
      <c r="BU5" s="430"/>
      <c r="BV5" s="428">
        <v>17847005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97.6</v>
      </c>
      <c r="CU5" s="426"/>
      <c r="CV5" s="426"/>
      <c r="CW5" s="426"/>
      <c r="CX5" s="426"/>
      <c r="CY5" s="426"/>
      <c r="CZ5" s="426"/>
      <c r="DA5" s="427"/>
      <c r="DB5" s="425">
        <v>95.8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422679</v>
      </c>
      <c r="BO6" s="429"/>
      <c r="BP6" s="429"/>
      <c r="BQ6" s="429"/>
      <c r="BR6" s="429"/>
      <c r="BS6" s="429"/>
      <c r="BT6" s="429"/>
      <c r="BU6" s="430"/>
      <c r="BV6" s="428">
        <v>492712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102.6</v>
      </c>
      <c r="CU6" s="466"/>
      <c r="CV6" s="466"/>
      <c r="CW6" s="466"/>
      <c r="CX6" s="466"/>
      <c r="CY6" s="466"/>
      <c r="CZ6" s="466"/>
      <c r="DA6" s="467"/>
      <c r="DB6" s="465">
        <v>100.8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78131</v>
      </c>
      <c r="BO7" s="429"/>
      <c r="BP7" s="429"/>
      <c r="BQ7" s="429"/>
      <c r="BR7" s="429"/>
      <c r="BS7" s="429"/>
      <c r="BT7" s="429"/>
      <c r="BU7" s="430"/>
      <c r="BV7" s="428">
        <v>46015</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8757913</v>
      </c>
      <c r="CU7" s="429"/>
      <c r="CV7" s="429"/>
      <c r="CW7" s="429"/>
      <c r="CX7" s="429"/>
      <c r="CY7" s="429"/>
      <c r="CZ7" s="429"/>
      <c r="DA7" s="430"/>
      <c r="DB7" s="428">
        <v>8818033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344548</v>
      </c>
      <c r="BO8" s="429"/>
      <c r="BP8" s="429"/>
      <c r="BQ8" s="429"/>
      <c r="BR8" s="429"/>
      <c r="BS8" s="429"/>
      <c r="BT8" s="429"/>
      <c r="BU8" s="430"/>
      <c r="BV8" s="428">
        <v>446697</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v>
      </c>
      <c r="CU8" s="469"/>
      <c r="CV8" s="469"/>
      <c r="CW8" s="469"/>
      <c r="CX8" s="469"/>
      <c r="CY8" s="469"/>
      <c r="CZ8" s="469"/>
      <c r="DA8" s="470"/>
      <c r="DB8" s="468">
        <v>0.4</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29282</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-102149</v>
      </c>
      <c r="BO9" s="429"/>
      <c r="BP9" s="429"/>
      <c r="BQ9" s="429"/>
      <c r="BR9" s="429"/>
      <c r="BS9" s="429"/>
      <c r="BT9" s="429"/>
      <c r="BU9" s="430"/>
      <c r="BV9" s="428">
        <v>-107688</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18</v>
      </c>
      <c r="CU9" s="426"/>
      <c r="CV9" s="426"/>
      <c r="CW9" s="426"/>
      <c r="CX9" s="426"/>
      <c r="CY9" s="426"/>
      <c r="CZ9" s="426"/>
      <c r="DA9" s="427"/>
      <c r="DB9" s="425">
        <v>17.7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120</v>
      </c>
      <c r="M10" s="458"/>
      <c r="N10" s="458"/>
      <c r="O10" s="458"/>
      <c r="P10" s="458"/>
      <c r="Q10" s="459"/>
      <c r="R10" s="479">
        <v>31144</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224661</v>
      </c>
      <c r="BO10" s="429"/>
      <c r="BP10" s="429"/>
      <c r="BQ10" s="429"/>
      <c r="BR10" s="429"/>
      <c r="BS10" s="429"/>
      <c r="BT10" s="429"/>
      <c r="BU10" s="430"/>
      <c r="BV10" s="428">
        <v>339084</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128</v>
      </c>
      <c r="AV11" s="461"/>
      <c r="AW11" s="461"/>
      <c r="AX11" s="461"/>
      <c r="AY11" s="462" t="s">
        <v>129</v>
      </c>
      <c r="AZ11" s="463"/>
      <c r="BA11" s="463"/>
      <c r="BB11" s="463"/>
      <c r="BC11" s="463"/>
      <c r="BD11" s="463"/>
      <c r="BE11" s="463"/>
      <c r="BF11" s="463"/>
      <c r="BG11" s="463"/>
      <c r="BH11" s="463"/>
      <c r="BI11" s="463"/>
      <c r="BJ11" s="463"/>
      <c r="BK11" s="463"/>
      <c r="BL11" s="463"/>
      <c r="BM11" s="464"/>
      <c r="BN11" s="428">
        <v>6600</v>
      </c>
      <c r="BO11" s="429"/>
      <c r="BP11" s="429"/>
      <c r="BQ11" s="429"/>
      <c r="BR11" s="429"/>
      <c r="BS11" s="429"/>
      <c r="BT11" s="429"/>
      <c r="BU11" s="430"/>
      <c r="BV11" s="428">
        <v>9000</v>
      </c>
      <c r="BW11" s="429"/>
      <c r="BX11" s="429"/>
      <c r="BY11" s="429"/>
      <c r="BZ11" s="429"/>
      <c r="CA11" s="429"/>
      <c r="CB11" s="429"/>
      <c r="CC11" s="430"/>
      <c r="CD11" s="431" t="s">
        <v>130</v>
      </c>
      <c r="CE11" s="432"/>
      <c r="CF11" s="432"/>
      <c r="CG11" s="432"/>
      <c r="CH11" s="432"/>
      <c r="CI11" s="432"/>
      <c r="CJ11" s="432"/>
      <c r="CK11" s="432"/>
      <c r="CL11" s="432"/>
      <c r="CM11" s="432"/>
      <c r="CN11" s="432"/>
      <c r="CO11" s="432"/>
      <c r="CP11" s="432"/>
      <c r="CQ11" s="432"/>
      <c r="CR11" s="432"/>
      <c r="CS11" s="433"/>
      <c r="CT11" s="468" t="s">
        <v>131</v>
      </c>
      <c r="CU11" s="469"/>
      <c r="CV11" s="469"/>
      <c r="CW11" s="469"/>
      <c r="CX11" s="469"/>
      <c r="CY11" s="469"/>
      <c r="CZ11" s="469"/>
      <c r="DA11" s="470"/>
      <c r="DB11" s="468" t="s">
        <v>132</v>
      </c>
      <c r="DC11" s="469"/>
      <c r="DD11" s="469"/>
      <c r="DE11" s="469"/>
      <c r="DF11" s="469"/>
      <c r="DG11" s="469"/>
      <c r="DH11" s="469"/>
      <c r="DI11" s="470"/>
      <c r="DJ11" s="185"/>
      <c r="DK11" s="185"/>
      <c r="DL11" s="185"/>
      <c r="DM11" s="185"/>
      <c r="DN11" s="185"/>
      <c r="DO11" s="185"/>
    </row>
    <row r="12" spans="1:119" ht="18.75" customHeight="1" x14ac:dyDescent="0.15">
      <c r="A12" s="186"/>
      <c r="B12" s="488" t="s">
        <v>133</v>
      </c>
      <c r="C12" s="489"/>
      <c r="D12" s="489"/>
      <c r="E12" s="489"/>
      <c r="F12" s="489"/>
      <c r="G12" s="489"/>
      <c r="H12" s="489"/>
      <c r="I12" s="489"/>
      <c r="J12" s="489"/>
      <c r="K12" s="490"/>
      <c r="L12" s="497" t="s">
        <v>134</v>
      </c>
      <c r="M12" s="498"/>
      <c r="N12" s="498"/>
      <c r="O12" s="498"/>
      <c r="P12" s="498"/>
      <c r="Q12" s="499"/>
      <c r="R12" s="500">
        <v>28097</v>
      </c>
      <c r="S12" s="501"/>
      <c r="T12" s="501"/>
      <c r="U12" s="501"/>
      <c r="V12" s="502"/>
      <c r="W12" s="503" t="s">
        <v>1</v>
      </c>
      <c r="X12" s="461"/>
      <c r="Y12" s="461"/>
      <c r="Z12" s="461"/>
      <c r="AA12" s="461"/>
      <c r="AB12" s="504"/>
      <c r="AC12" s="460" t="s">
        <v>135</v>
      </c>
      <c r="AD12" s="461"/>
      <c r="AE12" s="461"/>
      <c r="AF12" s="461"/>
      <c r="AG12" s="504"/>
      <c r="AH12" s="460" t="s">
        <v>136</v>
      </c>
      <c r="AI12" s="461"/>
      <c r="AJ12" s="461"/>
      <c r="AK12" s="461"/>
      <c r="AL12" s="505"/>
      <c r="AM12" s="457" t="s">
        <v>137</v>
      </c>
      <c r="AN12" s="458"/>
      <c r="AO12" s="458"/>
      <c r="AP12" s="458"/>
      <c r="AQ12" s="458"/>
      <c r="AR12" s="458"/>
      <c r="AS12" s="458"/>
      <c r="AT12" s="459"/>
      <c r="AU12" s="460" t="s">
        <v>138</v>
      </c>
      <c r="AV12" s="461"/>
      <c r="AW12" s="461"/>
      <c r="AX12" s="461"/>
      <c r="AY12" s="462" t="s">
        <v>139</v>
      </c>
      <c r="AZ12" s="463"/>
      <c r="BA12" s="463"/>
      <c r="BB12" s="463"/>
      <c r="BC12" s="463"/>
      <c r="BD12" s="463"/>
      <c r="BE12" s="463"/>
      <c r="BF12" s="463"/>
      <c r="BG12" s="463"/>
      <c r="BH12" s="463"/>
      <c r="BI12" s="463"/>
      <c r="BJ12" s="463"/>
      <c r="BK12" s="463"/>
      <c r="BL12" s="463"/>
      <c r="BM12" s="464"/>
      <c r="BN12" s="428">
        <v>60214</v>
      </c>
      <c r="BO12" s="429"/>
      <c r="BP12" s="429"/>
      <c r="BQ12" s="429"/>
      <c r="BR12" s="429"/>
      <c r="BS12" s="429"/>
      <c r="BT12" s="429"/>
      <c r="BU12" s="430"/>
      <c r="BV12" s="428">
        <v>0</v>
      </c>
      <c r="BW12" s="429"/>
      <c r="BX12" s="429"/>
      <c r="BY12" s="429"/>
      <c r="BZ12" s="429"/>
      <c r="CA12" s="429"/>
      <c r="CB12" s="429"/>
      <c r="CC12" s="430"/>
      <c r="CD12" s="431" t="s">
        <v>140</v>
      </c>
      <c r="CE12" s="432"/>
      <c r="CF12" s="432"/>
      <c r="CG12" s="432"/>
      <c r="CH12" s="432"/>
      <c r="CI12" s="432"/>
      <c r="CJ12" s="432"/>
      <c r="CK12" s="432"/>
      <c r="CL12" s="432"/>
      <c r="CM12" s="432"/>
      <c r="CN12" s="432"/>
      <c r="CO12" s="432"/>
      <c r="CP12" s="432"/>
      <c r="CQ12" s="432"/>
      <c r="CR12" s="432"/>
      <c r="CS12" s="433"/>
      <c r="CT12" s="468" t="s">
        <v>141</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27890</v>
      </c>
      <c r="S13" s="510"/>
      <c r="T13" s="510"/>
      <c r="U13" s="510"/>
      <c r="V13" s="511"/>
      <c r="W13" s="444" t="s">
        <v>143</v>
      </c>
      <c r="X13" s="445"/>
      <c r="Y13" s="445"/>
      <c r="Z13" s="445"/>
      <c r="AA13" s="445"/>
      <c r="AB13" s="435"/>
      <c r="AC13" s="479">
        <v>774</v>
      </c>
      <c r="AD13" s="480"/>
      <c r="AE13" s="480"/>
      <c r="AF13" s="480"/>
      <c r="AG13" s="519"/>
      <c r="AH13" s="479">
        <v>863</v>
      </c>
      <c r="AI13" s="480"/>
      <c r="AJ13" s="480"/>
      <c r="AK13" s="480"/>
      <c r="AL13" s="481"/>
      <c r="AM13" s="457" t="s">
        <v>144</v>
      </c>
      <c r="AN13" s="458"/>
      <c r="AO13" s="458"/>
      <c r="AP13" s="458"/>
      <c r="AQ13" s="458"/>
      <c r="AR13" s="458"/>
      <c r="AS13" s="458"/>
      <c r="AT13" s="459"/>
      <c r="AU13" s="460" t="s">
        <v>138</v>
      </c>
      <c r="AV13" s="461"/>
      <c r="AW13" s="461"/>
      <c r="AX13" s="461"/>
      <c r="AY13" s="462" t="s">
        <v>145</v>
      </c>
      <c r="AZ13" s="463"/>
      <c r="BA13" s="463"/>
      <c r="BB13" s="463"/>
      <c r="BC13" s="463"/>
      <c r="BD13" s="463"/>
      <c r="BE13" s="463"/>
      <c r="BF13" s="463"/>
      <c r="BG13" s="463"/>
      <c r="BH13" s="463"/>
      <c r="BI13" s="463"/>
      <c r="BJ13" s="463"/>
      <c r="BK13" s="463"/>
      <c r="BL13" s="463"/>
      <c r="BM13" s="464"/>
      <c r="BN13" s="428">
        <v>68898</v>
      </c>
      <c r="BO13" s="429"/>
      <c r="BP13" s="429"/>
      <c r="BQ13" s="429"/>
      <c r="BR13" s="429"/>
      <c r="BS13" s="429"/>
      <c r="BT13" s="429"/>
      <c r="BU13" s="430"/>
      <c r="BV13" s="428">
        <v>240396</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10.4</v>
      </c>
      <c r="CU13" s="426"/>
      <c r="CV13" s="426"/>
      <c r="CW13" s="426"/>
      <c r="CX13" s="426"/>
      <c r="CY13" s="426"/>
      <c r="CZ13" s="426"/>
      <c r="DA13" s="427"/>
      <c r="DB13" s="425">
        <v>9.9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28485</v>
      </c>
      <c r="S14" s="510"/>
      <c r="T14" s="510"/>
      <c r="U14" s="510"/>
      <c r="V14" s="511"/>
      <c r="W14" s="418"/>
      <c r="X14" s="419"/>
      <c r="Y14" s="419"/>
      <c r="Z14" s="419"/>
      <c r="AA14" s="419"/>
      <c r="AB14" s="408"/>
      <c r="AC14" s="512">
        <v>5.8</v>
      </c>
      <c r="AD14" s="513"/>
      <c r="AE14" s="513"/>
      <c r="AF14" s="513"/>
      <c r="AG14" s="514"/>
      <c r="AH14" s="512">
        <v>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v>74</v>
      </c>
      <c r="CU14" s="524"/>
      <c r="CV14" s="524"/>
      <c r="CW14" s="524"/>
      <c r="CX14" s="524"/>
      <c r="CY14" s="524"/>
      <c r="CZ14" s="524"/>
      <c r="DA14" s="525"/>
      <c r="DB14" s="523">
        <v>87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28296</v>
      </c>
      <c r="S15" s="510"/>
      <c r="T15" s="510"/>
      <c r="U15" s="510"/>
      <c r="V15" s="511"/>
      <c r="W15" s="444" t="s">
        <v>150</v>
      </c>
      <c r="X15" s="445"/>
      <c r="Y15" s="445"/>
      <c r="Z15" s="445"/>
      <c r="AA15" s="445"/>
      <c r="AB15" s="435"/>
      <c r="AC15" s="479">
        <v>3728</v>
      </c>
      <c r="AD15" s="480"/>
      <c r="AE15" s="480"/>
      <c r="AF15" s="480"/>
      <c r="AG15" s="519"/>
      <c r="AH15" s="479">
        <v>4018</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2952915</v>
      </c>
      <c r="BO15" s="392"/>
      <c r="BP15" s="392"/>
      <c r="BQ15" s="392"/>
      <c r="BR15" s="392"/>
      <c r="BS15" s="392"/>
      <c r="BT15" s="392"/>
      <c r="BU15" s="393"/>
      <c r="BV15" s="391">
        <v>2936376</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28.1</v>
      </c>
      <c r="AD16" s="513"/>
      <c r="AE16" s="513"/>
      <c r="AF16" s="513"/>
      <c r="AG16" s="514"/>
      <c r="AH16" s="512">
        <v>29.4</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7407178</v>
      </c>
      <c r="BO16" s="429"/>
      <c r="BP16" s="429"/>
      <c r="BQ16" s="429"/>
      <c r="BR16" s="429"/>
      <c r="BS16" s="429"/>
      <c r="BT16" s="429"/>
      <c r="BU16" s="430"/>
      <c r="BV16" s="428">
        <v>7374834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8757</v>
      </c>
      <c r="AD17" s="480"/>
      <c r="AE17" s="480"/>
      <c r="AF17" s="480"/>
      <c r="AG17" s="519"/>
      <c r="AH17" s="479">
        <v>8782</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3744994</v>
      </c>
      <c r="BO17" s="429"/>
      <c r="BP17" s="429"/>
      <c r="BQ17" s="429"/>
      <c r="BR17" s="429"/>
      <c r="BS17" s="429"/>
      <c r="BT17" s="429"/>
      <c r="BU17" s="430"/>
      <c r="BV17" s="428">
        <v>3726490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112.29</v>
      </c>
      <c r="M18" s="541"/>
      <c r="N18" s="541"/>
      <c r="O18" s="541"/>
      <c r="P18" s="541"/>
      <c r="Q18" s="541"/>
      <c r="R18" s="542"/>
      <c r="S18" s="542"/>
      <c r="T18" s="542"/>
      <c r="U18" s="542"/>
      <c r="V18" s="543"/>
      <c r="W18" s="446"/>
      <c r="X18" s="447"/>
      <c r="Y18" s="447"/>
      <c r="Z18" s="447"/>
      <c r="AA18" s="447"/>
      <c r="AB18" s="438"/>
      <c r="AC18" s="544">
        <v>66</v>
      </c>
      <c r="AD18" s="545"/>
      <c r="AE18" s="545"/>
      <c r="AF18" s="545"/>
      <c r="AG18" s="546"/>
      <c r="AH18" s="544">
        <v>64.3</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8620891</v>
      </c>
      <c r="BO18" s="429"/>
      <c r="BP18" s="429"/>
      <c r="BQ18" s="429"/>
      <c r="BR18" s="429"/>
      <c r="BS18" s="429"/>
      <c r="BT18" s="429"/>
      <c r="BU18" s="430"/>
      <c r="BV18" s="428">
        <v>8539474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261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11082733</v>
      </c>
      <c r="BO19" s="429"/>
      <c r="BP19" s="429"/>
      <c r="BQ19" s="429"/>
      <c r="BR19" s="429"/>
      <c r="BS19" s="429"/>
      <c r="BT19" s="429"/>
      <c r="BU19" s="430"/>
      <c r="BV19" s="428">
        <v>11141248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12159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21768714</v>
      </c>
      <c r="BO23" s="429"/>
      <c r="BP23" s="429"/>
      <c r="BQ23" s="429"/>
      <c r="BR23" s="429"/>
      <c r="BS23" s="429"/>
      <c r="BT23" s="429"/>
      <c r="BU23" s="430"/>
      <c r="BV23" s="428">
        <v>22241126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7272</v>
      </c>
      <c r="R24" s="480"/>
      <c r="S24" s="480"/>
      <c r="T24" s="480"/>
      <c r="U24" s="480"/>
      <c r="V24" s="519"/>
      <c r="W24" s="578"/>
      <c r="X24" s="566"/>
      <c r="Y24" s="567"/>
      <c r="Z24" s="478" t="s">
        <v>174</v>
      </c>
      <c r="AA24" s="458"/>
      <c r="AB24" s="458"/>
      <c r="AC24" s="458"/>
      <c r="AD24" s="458"/>
      <c r="AE24" s="458"/>
      <c r="AF24" s="458"/>
      <c r="AG24" s="459"/>
      <c r="AH24" s="479">
        <v>274</v>
      </c>
      <c r="AI24" s="480"/>
      <c r="AJ24" s="480"/>
      <c r="AK24" s="480"/>
      <c r="AL24" s="519"/>
      <c r="AM24" s="479">
        <v>898446</v>
      </c>
      <c r="AN24" s="480"/>
      <c r="AO24" s="480"/>
      <c r="AP24" s="480"/>
      <c r="AQ24" s="480"/>
      <c r="AR24" s="519"/>
      <c r="AS24" s="479">
        <v>3279</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15989680</v>
      </c>
      <c r="BO24" s="429"/>
      <c r="BP24" s="429"/>
      <c r="BQ24" s="429"/>
      <c r="BR24" s="429"/>
      <c r="BS24" s="429"/>
      <c r="BT24" s="429"/>
      <c r="BU24" s="430"/>
      <c r="BV24" s="428">
        <v>16146157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6061</v>
      </c>
      <c r="R25" s="480"/>
      <c r="S25" s="480"/>
      <c r="T25" s="480"/>
      <c r="U25" s="480"/>
      <c r="V25" s="519"/>
      <c r="W25" s="578"/>
      <c r="X25" s="566"/>
      <c r="Y25" s="567"/>
      <c r="Z25" s="478" t="s">
        <v>177</v>
      </c>
      <c r="AA25" s="458"/>
      <c r="AB25" s="458"/>
      <c r="AC25" s="458"/>
      <c r="AD25" s="458"/>
      <c r="AE25" s="458"/>
      <c r="AF25" s="458"/>
      <c r="AG25" s="459"/>
      <c r="AH25" s="479">
        <v>48</v>
      </c>
      <c r="AI25" s="480"/>
      <c r="AJ25" s="480"/>
      <c r="AK25" s="480"/>
      <c r="AL25" s="519"/>
      <c r="AM25" s="479">
        <v>155808</v>
      </c>
      <c r="AN25" s="480"/>
      <c r="AO25" s="480"/>
      <c r="AP25" s="480"/>
      <c r="AQ25" s="480"/>
      <c r="AR25" s="519"/>
      <c r="AS25" s="479">
        <v>3246</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1449357</v>
      </c>
      <c r="BO25" s="392"/>
      <c r="BP25" s="392"/>
      <c r="BQ25" s="392"/>
      <c r="BR25" s="392"/>
      <c r="BS25" s="392"/>
      <c r="BT25" s="392"/>
      <c r="BU25" s="393"/>
      <c r="BV25" s="391">
        <v>475423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5841</v>
      </c>
      <c r="R26" s="480"/>
      <c r="S26" s="480"/>
      <c r="T26" s="480"/>
      <c r="U26" s="480"/>
      <c r="V26" s="519"/>
      <c r="W26" s="578"/>
      <c r="X26" s="566"/>
      <c r="Y26" s="567"/>
      <c r="Z26" s="478" t="s">
        <v>180</v>
      </c>
      <c r="AA26" s="588"/>
      <c r="AB26" s="588"/>
      <c r="AC26" s="588"/>
      <c r="AD26" s="588"/>
      <c r="AE26" s="588"/>
      <c r="AF26" s="588"/>
      <c r="AG26" s="589"/>
      <c r="AH26" s="479">
        <v>11</v>
      </c>
      <c r="AI26" s="480"/>
      <c r="AJ26" s="480"/>
      <c r="AK26" s="480"/>
      <c r="AL26" s="519"/>
      <c r="AM26" s="479">
        <v>35035</v>
      </c>
      <c r="AN26" s="480"/>
      <c r="AO26" s="480"/>
      <c r="AP26" s="480"/>
      <c r="AQ26" s="480"/>
      <c r="AR26" s="519"/>
      <c r="AS26" s="479">
        <v>3185</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182</v>
      </c>
      <c r="BO26" s="429"/>
      <c r="BP26" s="429"/>
      <c r="BQ26" s="429"/>
      <c r="BR26" s="429"/>
      <c r="BS26" s="429"/>
      <c r="BT26" s="429"/>
      <c r="BU26" s="430"/>
      <c r="BV26" s="428" t="s">
        <v>141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3876</v>
      </c>
      <c r="R27" s="480"/>
      <c r="S27" s="480"/>
      <c r="T27" s="480"/>
      <c r="U27" s="480"/>
      <c r="V27" s="519"/>
      <c r="W27" s="578"/>
      <c r="X27" s="566"/>
      <c r="Y27" s="567"/>
      <c r="Z27" s="478" t="s">
        <v>184</v>
      </c>
      <c r="AA27" s="458"/>
      <c r="AB27" s="458"/>
      <c r="AC27" s="458"/>
      <c r="AD27" s="458"/>
      <c r="AE27" s="458"/>
      <c r="AF27" s="458"/>
      <c r="AG27" s="459"/>
      <c r="AH27" s="479">
        <v>11</v>
      </c>
      <c r="AI27" s="480"/>
      <c r="AJ27" s="480"/>
      <c r="AK27" s="480"/>
      <c r="AL27" s="519"/>
      <c r="AM27" s="479">
        <v>42728</v>
      </c>
      <c r="AN27" s="480"/>
      <c r="AO27" s="480"/>
      <c r="AP27" s="480"/>
      <c r="AQ27" s="480"/>
      <c r="AR27" s="519"/>
      <c r="AS27" s="479">
        <v>3884</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126550</v>
      </c>
      <c r="BO27" s="602"/>
      <c r="BP27" s="602"/>
      <c r="BQ27" s="602"/>
      <c r="BR27" s="602"/>
      <c r="BS27" s="602"/>
      <c r="BT27" s="602"/>
      <c r="BU27" s="603"/>
      <c r="BV27" s="601">
        <v>126459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3042</v>
      </c>
      <c r="R28" s="480"/>
      <c r="S28" s="480"/>
      <c r="T28" s="480"/>
      <c r="U28" s="480"/>
      <c r="V28" s="519"/>
      <c r="W28" s="578"/>
      <c r="X28" s="566"/>
      <c r="Y28" s="567"/>
      <c r="Z28" s="478" t="s">
        <v>187</v>
      </c>
      <c r="AA28" s="458"/>
      <c r="AB28" s="458"/>
      <c r="AC28" s="458"/>
      <c r="AD28" s="458"/>
      <c r="AE28" s="458"/>
      <c r="AF28" s="458"/>
      <c r="AG28" s="459"/>
      <c r="AH28" s="479" t="s">
        <v>141</v>
      </c>
      <c r="AI28" s="480"/>
      <c r="AJ28" s="480"/>
      <c r="AK28" s="480"/>
      <c r="AL28" s="519"/>
      <c r="AM28" s="479" t="s">
        <v>141</v>
      </c>
      <c r="AN28" s="480"/>
      <c r="AO28" s="480"/>
      <c r="AP28" s="480"/>
      <c r="AQ28" s="480"/>
      <c r="AR28" s="519"/>
      <c r="AS28" s="479" t="s">
        <v>141</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1807600</v>
      </c>
      <c r="BO28" s="392"/>
      <c r="BP28" s="392"/>
      <c r="BQ28" s="392"/>
      <c r="BR28" s="392"/>
      <c r="BS28" s="392"/>
      <c r="BT28" s="392"/>
      <c r="BU28" s="393"/>
      <c r="BV28" s="391">
        <v>1643153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14</v>
      </c>
      <c r="M29" s="480"/>
      <c r="N29" s="480"/>
      <c r="O29" s="480"/>
      <c r="P29" s="519"/>
      <c r="Q29" s="479">
        <v>2810</v>
      </c>
      <c r="R29" s="480"/>
      <c r="S29" s="480"/>
      <c r="T29" s="480"/>
      <c r="U29" s="480"/>
      <c r="V29" s="519"/>
      <c r="W29" s="579"/>
      <c r="X29" s="580"/>
      <c r="Y29" s="581"/>
      <c r="Z29" s="478" t="s">
        <v>190</v>
      </c>
      <c r="AA29" s="458"/>
      <c r="AB29" s="458"/>
      <c r="AC29" s="458"/>
      <c r="AD29" s="458"/>
      <c r="AE29" s="458"/>
      <c r="AF29" s="458"/>
      <c r="AG29" s="459"/>
      <c r="AH29" s="479">
        <v>285</v>
      </c>
      <c r="AI29" s="480"/>
      <c r="AJ29" s="480"/>
      <c r="AK29" s="480"/>
      <c r="AL29" s="519"/>
      <c r="AM29" s="479">
        <v>941174</v>
      </c>
      <c r="AN29" s="480"/>
      <c r="AO29" s="480"/>
      <c r="AP29" s="480"/>
      <c r="AQ29" s="480"/>
      <c r="AR29" s="519"/>
      <c r="AS29" s="479">
        <v>3302</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1539951</v>
      </c>
      <c r="BO29" s="429"/>
      <c r="BP29" s="429"/>
      <c r="BQ29" s="429"/>
      <c r="BR29" s="429"/>
      <c r="BS29" s="429"/>
      <c r="BT29" s="429"/>
      <c r="BU29" s="430"/>
      <c r="BV29" s="428">
        <v>1679227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96.1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2994746</v>
      </c>
      <c r="BO30" s="602"/>
      <c r="BP30" s="602"/>
      <c r="BQ30" s="602"/>
      <c r="BR30" s="602"/>
      <c r="BS30" s="602"/>
      <c r="BT30" s="602"/>
      <c r="BU30" s="603"/>
      <c r="BV30" s="601">
        <v>2112324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203</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199</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鹿児島県市町村総合事務組合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いちき串木野市土地開発公社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地方卸売市場事業特別会計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いちき串木野市・日置市衛生処理組合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いちき串木野電力</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戸崎地区漁業集落排水事業特別会計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鹿児島県後期高齢者医療広域連合（一般会計）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鹿児島県後期高齢者医療広域連合（特別会計）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LUL3rA6af1dWQRecXW4yGlt7jGehqWCgiMOUEgYX7hZiNFwC9i78Dt9Z3HeonaEYIWhSAfaEZOtogvYGNs1g==" saltValue="fwOxdh6rtz0Z3sR7rmhe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231</v>
      </c>
      <c r="C5" s="628"/>
      <c r="D5" s="628"/>
      <c r="E5" s="628"/>
      <c r="F5" s="628"/>
      <c r="G5" s="628"/>
      <c r="H5" s="628"/>
      <c r="I5" s="628"/>
      <c r="J5" s="628"/>
      <c r="K5" s="628"/>
      <c r="L5" s="628"/>
      <c r="M5" s="628"/>
      <c r="N5" s="628"/>
      <c r="O5" s="628"/>
      <c r="P5" s="628"/>
      <c r="Q5" s="629"/>
      <c r="R5" s="630">
        <v>3068495</v>
      </c>
      <c r="S5" s="631"/>
      <c r="T5" s="631"/>
      <c r="U5" s="631"/>
      <c r="V5" s="631"/>
      <c r="W5" s="631"/>
      <c r="X5" s="631"/>
      <c r="Y5" s="632"/>
      <c r="Z5" s="633">
        <v>17.5</v>
      </c>
      <c r="AA5" s="633"/>
      <c r="AB5" s="633"/>
      <c r="AC5" s="633"/>
      <c r="AD5" s="634">
        <v>3068495</v>
      </c>
      <c r="AE5" s="634"/>
      <c r="AF5" s="634"/>
      <c r="AG5" s="634"/>
      <c r="AH5" s="634"/>
      <c r="AI5" s="634"/>
      <c r="AJ5" s="634"/>
      <c r="AK5" s="634"/>
      <c r="AL5" s="635">
        <v>36.5</v>
      </c>
      <c r="AM5" s="636"/>
      <c r="AN5" s="636"/>
      <c r="AO5" s="637"/>
      <c r="AP5" s="627" t="s">
        <v>232</v>
      </c>
      <c r="AQ5" s="628"/>
      <c r="AR5" s="628"/>
      <c r="AS5" s="628"/>
      <c r="AT5" s="628"/>
      <c r="AU5" s="628"/>
      <c r="AV5" s="628"/>
      <c r="AW5" s="628"/>
      <c r="AX5" s="628"/>
      <c r="AY5" s="628"/>
      <c r="AZ5" s="628"/>
      <c r="BA5" s="628"/>
      <c r="BB5" s="628"/>
      <c r="BC5" s="628"/>
      <c r="BD5" s="628"/>
      <c r="BE5" s="628"/>
      <c r="BF5" s="629"/>
      <c r="BG5" s="641">
        <v>3065619</v>
      </c>
      <c r="BH5" s="642"/>
      <c r="BI5" s="642"/>
      <c r="BJ5" s="642"/>
      <c r="BK5" s="642"/>
      <c r="BL5" s="642"/>
      <c r="BM5" s="642"/>
      <c r="BN5" s="643"/>
      <c r="BO5" s="644">
        <v>99.9</v>
      </c>
      <c r="BP5" s="644"/>
      <c r="BQ5" s="644"/>
      <c r="BR5" s="644"/>
      <c r="BS5" s="645">
        <v>37471</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x14ac:dyDescent="0.15">
      <c r="B6" s="638" t="s">
        <v>236</v>
      </c>
      <c r="C6" s="639"/>
      <c r="D6" s="639"/>
      <c r="E6" s="639"/>
      <c r="F6" s="639"/>
      <c r="G6" s="639"/>
      <c r="H6" s="639"/>
      <c r="I6" s="639"/>
      <c r="J6" s="639"/>
      <c r="K6" s="639"/>
      <c r="L6" s="639"/>
      <c r="M6" s="639"/>
      <c r="N6" s="639"/>
      <c r="O6" s="639"/>
      <c r="P6" s="639"/>
      <c r="Q6" s="640"/>
      <c r="R6" s="641">
        <v>126433</v>
      </c>
      <c r="S6" s="642"/>
      <c r="T6" s="642"/>
      <c r="U6" s="642"/>
      <c r="V6" s="642"/>
      <c r="W6" s="642"/>
      <c r="X6" s="642"/>
      <c r="Y6" s="643"/>
      <c r="Z6" s="644">
        <v>0.7</v>
      </c>
      <c r="AA6" s="644"/>
      <c r="AB6" s="644"/>
      <c r="AC6" s="644"/>
      <c r="AD6" s="645">
        <v>126433</v>
      </c>
      <c r="AE6" s="645"/>
      <c r="AF6" s="645"/>
      <c r="AG6" s="645"/>
      <c r="AH6" s="645"/>
      <c r="AI6" s="645"/>
      <c r="AJ6" s="645"/>
      <c r="AK6" s="645"/>
      <c r="AL6" s="646">
        <v>1.5</v>
      </c>
      <c r="AM6" s="647"/>
      <c r="AN6" s="647"/>
      <c r="AO6" s="648"/>
      <c r="AP6" s="638" t="s">
        <v>237</v>
      </c>
      <c r="AQ6" s="639"/>
      <c r="AR6" s="639"/>
      <c r="AS6" s="639"/>
      <c r="AT6" s="639"/>
      <c r="AU6" s="639"/>
      <c r="AV6" s="639"/>
      <c r="AW6" s="639"/>
      <c r="AX6" s="639"/>
      <c r="AY6" s="639"/>
      <c r="AZ6" s="639"/>
      <c r="BA6" s="639"/>
      <c r="BB6" s="639"/>
      <c r="BC6" s="639"/>
      <c r="BD6" s="639"/>
      <c r="BE6" s="639"/>
      <c r="BF6" s="640"/>
      <c r="BG6" s="641">
        <v>3065619</v>
      </c>
      <c r="BH6" s="642"/>
      <c r="BI6" s="642"/>
      <c r="BJ6" s="642"/>
      <c r="BK6" s="642"/>
      <c r="BL6" s="642"/>
      <c r="BM6" s="642"/>
      <c r="BN6" s="643"/>
      <c r="BO6" s="644">
        <v>99.9</v>
      </c>
      <c r="BP6" s="644"/>
      <c r="BQ6" s="644"/>
      <c r="BR6" s="644"/>
      <c r="BS6" s="645">
        <v>37471</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145466</v>
      </c>
      <c r="CS6" s="642"/>
      <c r="CT6" s="642"/>
      <c r="CU6" s="642"/>
      <c r="CV6" s="642"/>
      <c r="CW6" s="642"/>
      <c r="CX6" s="642"/>
      <c r="CY6" s="643"/>
      <c r="CZ6" s="635">
        <v>0.8</v>
      </c>
      <c r="DA6" s="636"/>
      <c r="DB6" s="636"/>
      <c r="DC6" s="655"/>
      <c r="DD6" s="650" t="s">
        <v>239</v>
      </c>
      <c r="DE6" s="642"/>
      <c r="DF6" s="642"/>
      <c r="DG6" s="642"/>
      <c r="DH6" s="642"/>
      <c r="DI6" s="642"/>
      <c r="DJ6" s="642"/>
      <c r="DK6" s="642"/>
      <c r="DL6" s="642"/>
      <c r="DM6" s="642"/>
      <c r="DN6" s="642"/>
      <c r="DO6" s="642"/>
      <c r="DP6" s="643"/>
      <c r="DQ6" s="650">
        <v>145466</v>
      </c>
      <c r="DR6" s="642"/>
      <c r="DS6" s="642"/>
      <c r="DT6" s="642"/>
      <c r="DU6" s="642"/>
      <c r="DV6" s="642"/>
      <c r="DW6" s="642"/>
      <c r="DX6" s="642"/>
      <c r="DY6" s="642"/>
      <c r="DZ6" s="642"/>
      <c r="EA6" s="642"/>
      <c r="EB6" s="642"/>
      <c r="EC6" s="651"/>
    </row>
    <row r="7" spans="2:143" ht="11.25" customHeight="1" x14ac:dyDescent="0.15">
      <c r="B7" s="638" t="s">
        <v>240</v>
      </c>
      <c r="C7" s="639"/>
      <c r="D7" s="639"/>
      <c r="E7" s="639"/>
      <c r="F7" s="639"/>
      <c r="G7" s="639"/>
      <c r="H7" s="639"/>
      <c r="I7" s="639"/>
      <c r="J7" s="639"/>
      <c r="K7" s="639"/>
      <c r="L7" s="639"/>
      <c r="M7" s="639"/>
      <c r="N7" s="639"/>
      <c r="O7" s="639"/>
      <c r="P7" s="639"/>
      <c r="Q7" s="640"/>
      <c r="R7" s="641">
        <v>4447</v>
      </c>
      <c r="S7" s="642"/>
      <c r="T7" s="642"/>
      <c r="U7" s="642"/>
      <c r="V7" s="642"/>
      <c r="W7" s="642"/>
      <c r="X7" s="642"/>
      <c r="Y7" s="643"/>
      <c r="Z7" s="644">
        <v>0</v>
      </c>
      <c r="AA7" s="644"/>
      <c r="AB7" s="644"/>
      <c r="AC7" s="644"/>
      <c r="AD7" s="645">
        <v>4447</v>
      </c>
      <c r="AE7" s="645"/>
      <c r="AF7" s="645"/>
      <c r="AG7" s="645"/>
      <c r="AH7" s="645"/>
      <c r="AI7" s="645"/>
      <c r="AJ7" s="645"/>
      <c r="AK7" s="645"/>
      <c r="AL7" s="646">
        <v>0.1</v>
      </c>
      <c r="AM7" s="647"/>
      <c r="AN7" s="647"/>
      <c r="AO7" s="648"/>
      <c r="AP7" s="638" t="s">
        <v>241</v>
      </c>
      <c r="AQ7" s="639"/>
      <c r="AR7" s="639"/>
      <c r="AS7" s="639"/>
      <c r="AT7" s="639"/>
      <c r="AU7" s="639"/>
      <c r="AV7" s="639"/>
      <c r="AW7" s="639"/>
      <c r="AX7" s="639"/>
      <c r="AY7" s="639"/>
      <c r="AZ7" s="639"/>
      <c r="BA7" s="639"/>
      <c r="BB7" s="639"/>
      <c r="BC7" s="639"/>
      <c r="BD7" s="639"/>
      <c r="BE7" s="639"/>
      <c r="BF7" s="640"/>
      <c r="BG7" s="641">
        <v>1186286</v>
      </c>
      <c r="BH7" s="642"/>
      <c r="BI7" s="642"/>
      <c r="BJ7" s="642"/>
      <c r="BK7" s="642"/>
      <c r="BL7" s="642"/>
      <c r="BM7" s="642"/>
      <c r="BN7" s="643"/>
      <c r="BO7" s="644">
        <v>38.700000000000003</v>
      </c>
      <c r="BP7" s="644"/>
      <c r="BQ7" s="644"/>
      <c r="BR7" s="644"/>
      <c r="BS7" s="645">
        <v>37471</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2346987</v>
      </c>
      <c r="CS7" s="642"/>
      <c r="CT7" s="642"/>
      <c r="CU7" s="642"/>
      <c r="CV7" s="642"/>
      <c r="CW7" s="642"/>
      <c r="CX7" s="642"/>
      <c r="CY7" s="643"/>
      <c r="CZ7" s="644">
        <v>13.7</v>
      </c>
      <c r="DA7" s="644"/>
      <c r="DB7" s="644"/>
      <c r="DC7" s="644"/>
      <c r="DD7" s="650">
        <v>87415</v>
      </c>
      <c r="DE7" s="642"/>
      <c r="DF7" s="642"/>
      <c r="DG7" s="642"/>
      <c r="DH7" s="642"/>
      <c r="DI7" s="642"/>
      <c r="DJ7" s="642"/>
      <c r="DK7" s="642"/>
      <c r="DL7" s="642"/>
      <c r="DM7" s="642"/>
      <c r="DN7" s="642"/>
      <c r="DO7" s="642"/>
      <c r="DP7" s="643"/>
      <c r="DQ7" s="650">
        <v>2195184</v>
      </c>
      <c r="DR7" s="642"/>
      <c r="DS7" s="642"/>
      <c r="DT7" s="642"/>
      <c r="DU7" s="642"/>
      <c r="DV7" s="642"/>
      <c r="DW7" s="642"/>
      <c r="DX7" s="642"/>
      <c r="DY7" s="642"/>
      <c r="DZ7" s="642"/>
      <c r="EA7" s="642"/>
      <c r="EB7" s="642"/>
      <c r="EC7" s="651"/>
    </row>
    <row r="8" spans="2:143" ht="11.25" customHeight="1" x14ac:dyDescent="0.15">
      <c r="B8" s="638" t="s">
        <v>243</v>
      </c>
      <c r="C8" s="639"/>
      <c r="D8" s="639"/>
      <c r="E8" s="639"/>
      <c r="F8" s="639"/>
      <c r="G8" s="639"/>
      <c r="H8" s="639"/>
      <c r="I8" s="639"/>
      <c r="J8" s="639"/>
      <c r="K8" s="639"/>
      <c r="L8" s="639"/>
      <c r="M8" s="639"/>
      <c r="N8" s="639"/>
      <c r="O8" s="639"/>
      <c r="P8" s="639"/>
      <c r="Q8" s="640"/>
      <c r="R8" s="641">
        <v>4922</v>
      </c>
      <c r="S8" s="642"/>
      <c r="T8" s="642"/>
      <c r="U8" s="642"/>
      <c r="V8" s="642"/>
      <c r="W8" s="642"/>
      <c r="X8" s="642"/>
      <c r="Y8" s="643"/>
      <c r="Z8" s="644">
        <v>0</v>
      </c>
      <c r="AA8" s="644"/>
      <c r="AB8" s="644"/>
      <c r="AC8" s="644"/>
      <c r="AD8" s="645">
        <v>4922</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44933</v>
      </c>
      <c r="BH8" s="642"/>
      <c r="BI8" s="642"/>
      <c r="BJ8" s="642"/>
      <c r="BK8" s="642"/>
      <c r="BL8" s="642"/>
      <c r="BM8" s="642"/>
      <c r="BN8" s="643"/>
      <c r="BO8" s="644">
        <v>1.5</v>
      </c>
      <c r="BP8" s="644"/>
      <c r="BQ8" s="644"/>
      <c r="BR8" s="644"/>
      <c r="BS8" s="650" t="s">
        <v>239</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5066831</v>
      </c>
      <c r="CS8" s="642"/>
      <c r="CT8" s="642"/>
      <c r="CU8" s="642"/>
      <c r="CV8" s="642"/>
      <c r="CW8" s="642"/>
      <c r="CX8" s="642"/>
      <c r="CY8" s="643"/>
      <c r="CZ8" s="644">
        <v>29.6</v>
      </c>
      <c r="DA8" s="644"/>
      <c r="DB8" s="644"/>
      <c r="DC8" s="644"/>
      <c r="DD8" s="650" t="s">
        <v>239</v>
      </c>
      <c r="DE8" s="642"/>
      <c r="DF8" s="642"/>
      <c r="DG8" s="642"/>
      <c r="DH8" s="642"/>
      <c r="DI8" s="642"/>
      <c r="DJ8" s="642"/>
      <c r="DK8" s="642"/>
      <c r="DL8" s="642"/>
      <c r="DM8" s="642"/>
      <c r="DN8" s="642"/>
      <c r="DO8" s="642"/>
      <c r="DP8" s="643"/>
      <c r="DQ8" s="650">
        <v>2541079</v>
      </c>
      <c r="DR8" s="642"/>
      <c r="DS8" s="642"/>
      <c r="DT8" s="642"/>
      <c r="DU8" s="642"/>
      <c r="DV8" s="642"/>
      <c r="DW8" s="642"/>
      <c r="DX8" s="642"/>
      <c r="DY8" s="642"/>
      <c r="DZ8" s="642"/>
      <c r="EA8" s="642"/>
      <c r="EB8" s="642"/>
      <c r="EC8" s="651"/>
    </row>
    <row r="9" spans="2:143" ht="11.25" customHeight="1" x14ac:dyDescent="0.15">
      <c r="B9" s="638" t="s">
        <v>246</v>
      </c>
      <c r="C9" s="639"/>
      <c r="D9" s="639"/>
      <c r="E9" s="639"/>
      <c r="F9" s="639"/>
      <c r="G9" s="639"/>
      <c r="H9" s="639"/>
      <c r="I9" s="639"/>
      <c r="J9" s="639"/>
      <c r="K9" s="639"/>
      <c r="L9" s="639"/>
      <c r="M9" s="639"/>
      <c r="N9" s="639"/>
      <c r="O9" s="639"/>
      <c r="P9" s="639"/>
      <c r="Q9" s="640"/>
      <c r="R9" s="641">
        <v>5747</v>
      </c>
      <c r="S9" s="642"/>
      <c r="T9" s="642"/>
      <c r="U9" s="642"/>
      <c r="V9" s="642"/>
      <c r="W9" s="642"/>
      <c r="X9" s="642"/>
      <c r="Y9" s="643"/>
      <c r="Z9" s="644">
        <v>0</v>
      </c>
      <c r="AA9" s="644"/>
      <c r="AB9" s="644"/>
      <c r="AC9" s="644"/>
      <c r="AD9" s="645">
        <v>5747</v>
      </c>
      <c r="AE9" s="645"/>
      <c r="AF9" s="645"/>
      <c r="AG9" s="645"/>
      <c r="AH9" s="645"/>
      <c r="AI9" s="645"/>
      <c r="AJ9" s="645"/>
      <c r="AK9" s="645"/>
      <c r="AL9" s="646">
        <v>0.1</v>
      </c>
      <c r="AM9" s="647"/>
      <c r="AN9" s="647"/>
      <c r="AO9" s="648"/>
      <c r="AP9" s="638" t="s">
        <v>247</v>
      </c>
      <c r="AQ9" s="639"/>
      <c r="AR9" s="639"/>
      <c r="AS9" s="639"/>
      <c r="AT9" s="639"/>
      <c r="AU9" s="639"/>
      <c r="AV9" s="639"/>
      <c r="AW9" s="639"/>
      <c r="AX9" s="639"/>
      <c r="AY9" s="639"/>
      <c r="AZ9" s="639"/>
      <c r="BA9" s="639"/>
      <c r="BB9" s="639"/>
      <c r="BC9" s="639"/>
      <c r="BD9" s="639"/>
      <c r="BE9" s="639"/>
      <c r="BF9" s="640"/>
      <c r="BG9" s="641">
        <v>894811</v>
      </c>
      <c r="BH9" s="642"/>
      <c r="BI9" s="642"/>
      <c r="BJ9" s="642"/>
      <c r="BK9" s="642"/>
      <c r="BL9" s="642"/>
      <c r="BM9" s="642"/>
      <c r="BN9" s="643"/>
      <c r="BO9" s="644">
        <v>29.2</v>
      </c>
      <c r="BP9" s="644"/>
      <c r="BQ9" s="644"/>
      <c r="BR9" s="644"/>
      <c r="BS9" s="650" t="s">
        <v>248</v>
      </c>
      <c r="BT9" s="642"/>
      <c r="BU9" s="642"/>
      <c r="BV9" s="642"/>
      <c r="BW9" s="642"/>
      <c r="BX9" s="642"/>
      <c r="BY9" s="642"/>
      <c r="BZ9" s="642"/>
      <c r="CA9" s="642"/>
      <c r="CB9" s="651"/>
      <c r="CD9" s="656" t="s">
        <v>249</v>
      </c>
      <c r="CE9" s="657"/>
      <c r="CF9" s="657"/>
      <c r="CG9" s="657"/>
      <c r="CH9" s="657"/>
      <c r="CI9" s="657"/>
      <c r="CJ9" s="657"/>
      <c r="CK9" s="657"/>
      <c r="CL9" s="657"/>
      <c r="CM9" s="657"/>
      <c r="CN9" s="657"/>
      <c r="CO9" s="657"/>
      <c r="CP9" s="657"/>
      <c r="CQ9" s="658"/>
      <c r="CR9" s="641">
        <v>998694</v>
      </c>
      <c r="CS9" s="642"/>
      <c r="CT9" s="642"/>
      <c r="CU9" s="642"/>
      <c r="CV9" s="642"/>
      <c r="CW9" s="642"/>
      <c r="CX9" s="642"/>
      <c r="CY9" s="643"/>
      <c r="CZ9" s="644">
        <v>5.8</v>
      </c>
      <c r="DA9" s="644"/>
      <c r="DB9" s="644"/>
      <c r="DC9" s="644"/>
      <c r="DD9" s="650">
        <v>53660</v>
      </c>
      <c r="DE9" s="642"/>
      <c r="DF9" s="642"/>
      <c r="DG9" s="642"/>
      <c r="DH9" s="642"/>
      <c r="DI9" s="642"/>
      <c r="DJ9" s="642"/>
      <c r="DK9" s="642"/>
      <c r="DL9" s="642"/>
      <c r="DM9" s="642"/>
      <c r="DN9" s="642"/>
      <c r="DO9" s="642"/>
      <c r="DP9" s="643"/>
      <c r="DQ9" s="650">
        <v>865591</v>
      </c>
      <c r="DR9" s="642"/>
      <c r="DS9" s="642"/>
      <c r="DT9" s="642"/>
      <c r="DU9" s="642"/>
      <c r="DV9" s="642"/>
      <c r="DW9" s="642"/>
      <c r="DX9" s="642"/>
      <c r="DY9" s="642"/>
      <c r="DZ9" s="642"/>
      <c r="EA9" s="642"/>
      <c r="EB9" s="642"/>
      <c r="EC9" s="651"/>
    </row>
    <row r="10" spans="2:143" ht="11.25" customHeight="1" x14ac:dyDescent="0.15">
      <c r="B10" s="638" t="s">
        <v>250</v>
      </c>
      <c r="C10" s="639"/>
      <c r="D10" s="639"/>
      <c r="E10" s="639"/>
      <c r="F10" s="639"/>
      <c r="G10" s="639"/>
      <c r="H10" s="639"/>
      <c r="I10" s="639"/>
      <c r="J10" s="639"/>
      <c r="K10" s="639"/>
      <c r="L10" s="639"/>
      <c r="M10" s="639"/>
      <c r="N10" s="639"/>
      <c r="O10" s="639"/>
      <c r="P10" s="639"/>
      <c r="Q10" s="640"/>
      <c r="R10" s="641" t="s">
        <v>239</v>
      </c>
      <c r="S10" s="642"/>
      <c r="T10" s="642"/>
      <c r="U10" s="642"/>
      <c r="V10" s="642"/>
      <c r="W10" s="642"/>
      <c r="X10" s="642"/>
      <c r="Y10" s="643"/>
      <c r="Z10" s="644" t="s">
        <v>248</v>
      </c>
      <c r="AA10" s="644"/>
      <c r="AB10" s="644"/>
      <c r="AC10" s="644"/>
      <c r="AD10" s="645" t="s">
        <v>239</v>
      </c>
      <c r="AE10" s="645"/>
      <c r="AF10" s="645"/>
      <c r="AG10" s="645"/>
      <c r="AH10" s="645"/>
      <c r="AI10" s="645"/>
      <c r="AJ10" s="645"/>
      <c r="AK10" s="645"/>
      <c r="AL10" s="646" t="s">
        <v>248</v>
      </c>
      <c r="AM10" s="647"/>
      <c r="AN10" s="647"/>
      <c r="AO10" s="648"/>
      <c r="AP10" s="638" t="s">
        <v>251</v>
      </c>
      <c r="AQ10" s="639"/>
      <c r="AR10" s="639"/>
      <c r="AS10" s="639"/>
      <c r="AT10" s="639"/>
      <c r="AU10" s="639"/>
      <c r="AV10" s="639"/>
      <c r="AW10" s="639"/>
      <c r="AX10" s="639"/>
      <c r="AY10" s="639"/>
      <c r="AZ10" s="639"/>
      <c r="BA10" s="639"/>
      <c r="BB10" s="639"/>
      <c r="BC10" s="639"/>
      <c r="BD10" s="639"/>
      <c r="BE10" s="639"/>
      <c r="BF10" s="640"/>
      <c r="BG10" s="641">
        <v>57531</v>
      </c>
      <c r="BH10" s="642"/>
      <c r="BI10" s="642"/>
      <c r="BJ10" s="642"/>
      <c r="BK10" s="642"/>
      <c r="BL10" s="642"/>
      <c r="BM10" s="642"/>
      <c r="BN10" s="643"/>
      <c r="BO10" s="644">
        <v>1.9</v>
      </c>
      <c r="BP10" s="644"/>
      <c r="BQ10" s="644"/>
      <c r="BR10" s="644"/>
      <c r="BS10" s="650" t="s">
        <v>239</v>
      </c>
      <c r="BT10" s="642"/>
      <c r="BU10" s="642"/>
      <c r="BV10" s="642"/>
      <c r="BW10" s="642"/>
      <c r="BX10" s="642"/>
      <c r="BY10" s="642"/>
      <c r="BZ10" s="642"/>
      <c r="CA10" s="642"/>
      <c r="CB10" s="651"/>
      <c r="CD10" s="656" t="s">
        <v>252</v>
      </c>
      <c r="CE10" s="657"/>
      <c r="CF10" s="657"/>
      <c r="CG10" s="657"/>
      <c r="CH10" s="657"/>
      <c r="CI10" s="657"/>
      <c r="CJ10" s="657"/>
      <c r="CK10" s="657"/>
      <c r="CL10" s="657"/>
      <c r="CM10" s="657"/>
      <c r="CN10" s="657"/>
      <c r="CO10" s="657"/>
      <c r="CP10" s="657"/>
      <c r="CQ10" s="658"/>
      <c r="CR10" s="641">
        <v>7386</v>
      </c>
      <c r="CS10" s="642"/>
      <c r="CT10" s="642"/>
      <c r="CU10" s="642"/>
      <c r="CV10" s="642"/>
      <c r="CW10" s="642"/>
      <c r="CX10" s="642"/>
      <c r="CY10" s="643"/>
      <c r="CZ10" s="644">
        <v>0</v>
      </c>
      <c r="DA10" s="644"/>
      <c r="DB10" s="644"/>
      <c r="DC10" s="644"/>
      <c r="DD10" s="650" t="s">
        <v>248</v>
      </c>
      <c r="DE10" s="642"/>
      <c r="DF10" s="642"/>
      <c r="DG10" s="642"/>
      <c r="DH10" s="642"/>
      <c r="DI10" s="642"/>
      <c r="DJ10" s="642"/>
      <c r="DK10" s="642"/>
      <c r="DL10" s="642"/>
      <c r="DM10" s="642"/>
      <c r="DN10" s="642"/>
      <c r="DO10" s="642"/>
      <c r="DP10" s="643"/>
      <c r="DQ10" s="650">
        <v>7386</v>
      </c>
      <c r="DR10" s="642"/>
      <c r="DS10" s="642"/>
      <c r="DT10" s="642"/>
      <c r="DU10" s="642"/>
      <c r="DV10" s="642"/>
      <c r="DW10" s="642"/>
      <c r="DX10" s="642"/>
      <c r="DY10" s="642"/>
      <c r="DZ10" s="642"/>
      <c r="EA10" s="642"/>
      <c r="EB10" s="642"/>
      <c r="EC10" s="651"/>
    </row>
    <row r="11" spans="2:143" ht="11.25" customHeight="1" x14ac:dyDescent="0.15">
      <c r="B11" s="638" t="s">
        <v>253</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248</v>
      </c>
      <c r="AA11" s="644"/>
      <c r="AB11" s="644"/>
      <c r="AC11" s="644"/>
      <c r="AD11" s="645" t="s">
        <v>239</v>
      </c>
      <c r="AE11" s="645"/>
      <c r="AF11" s="645"/>
      <c r="AG11" s="645"/>
      <c r="AH11" s="645"/>
      <c r="AI11" s="645"/>
      <c r="AJ11" s="645"/>
      <c r="AK11" s="645"/>
      <c r="AL11" s="646" t="s">
        <v>248</v>
      </c>
      <c r="AM11" s="647"/>
      <c r="AN11" s="647"/>
      <c r="AO11" s="648"/>
      <c r="AP11" s="638" t="s">
        <v>254</v>
      </c>
      <c r="AQ11" s="639"/>
      <c r="AR11" s="639"/>
      <c r="AS11" s="639"/>
      <c r="AT11" s="639"/>
      <c r="AU11" s="639"/>
      <c r="AV11" s="639"/>
      <c r="AW11" s="639"/>
      <c r="AX11" s="639"/>
      <c r="AY11" s="639"/>
      <c r="AZ11" s="639"/>
      <c r="BA11" s="639"/>
      <c r="BB11" s="639"/>
      <c r="BC11" s="639"/>
      <c r="BD11" s="639"/>
      <c r="BE11" s="639"/>
      <c r="BF11" s="640"/>
      <c r="BG11" s="641">
        <v>189011</v>
      </c>
      <c r="BH11" s="642"/>
      <c r="BI11" s="642"/>
      <c r="BJ11" s="642"/>
      <c r="BK11" s="642"/>
      <c r="BL11" s="642"/>
      <c r="BM11" s="642"/>
      <c r="BN11" s="643"/>
      <c r="BO11" s="644">
        <v>6.2</v>
      </c>
      <c r="BP11" s="644"/>
      <c r="BQ11" s="644"/>
      <c r="BR11" s="644"/>
      <c r="BS11" s="650">
        <v>37471</v>
      </c>
      <c r="BT11" s="642"/>
      <c r="BU11" s="642"/>
      <c r="BV11" s="642"/>
      <c r="BW11" s="642"/>
      <c r="BX11" s="642"/>
      <c r="BY11" s="642"/>
      <c r="BZ11" s="642"/>
      <c r="CA11" s="642"/>
      <c r="CB11" s="651"/>
      <c r="CD11" s="656" t="s">
        <v>255</v>
      </c>
      <c r="CE11" s="657"/>
      <c r="CF11" s="657"/>
      <c r="CG11" s="657"/>
      <c r="CH11" s="657"/>
      <c r="CI11" s="657"/>
      <c r="CJ11" s="657"/>
      <c r="CK11" s="657"/>
      <c r="CL11" s="657"/>
      <c r="CM11" s="657"/>
      <c r="CN11" s="657"/>
      <c r="CO11" s="657"/>
      <c r="CP11" s="657"/>
      <c r="CQ11" s="658"/>
      <c r="CR11" s="641">
        <v>618402</v>
      </c>
      <c r="CS11" s="642"/>
      <c r="CT11" s="642"/>
      <c r="CU11" s="642"/>
      <c r="CV11" s="642"/>
      <c r="CW11" s="642"/>
      <c r="CX11" s="642"/>
      <c r="CY11" s="643"/>
      <c r="CZ11" s="644">
        <v>3.6</v>
      </c>
      <c r="DA11" s="644"/>
      <c r="DB11" s="644"/>
      <c r="DC11" s="644"/>
      <c r="DD11" s="650">
        <v>235008</v>
      </c>
      <c r="DE11" s="642"/>
      <c r="DF11" s="642"/>
      <c r="DG11" s="642"/>
      <c r="DH11" s="642"/>
      <c r="DI11" s="642"/>
      <c r="DJ11" s="642"/>
      <c r="DK11" s="642"/>
      <c r="DL11" s="642"/>
      <c r="DM11" s="642"/>
      <c r="DN11" s="642"/>
      <c r="DO11" s="642"/>
      <c r="DP11" s="643"/>
      <c r="DQ11" s="650">
        <v>342206</v>
      </c>
      <c r="DR11" s="642"/>
      <c r="DS11" s="642"/>
      <c r="DT11" s="642"/>
      <c r="DU11" s="642"/>
      <c r="DV11" s="642"/>
      <c r="DW11" s="642"/>
      <c r="DX11" s="642"/>
      <c r="DY11" s="642"/>
      <c r="DZ11" s="642"/>
      <c r="EA11" s="642"/>
      <c r="EB11" s="642"/>
      <c r="EC11" s="651"/>
    </row>
    <row r="12" spans="2:143" ht="11.25" customHeight="1" x14ac:dyDescent="0.15">
      <c r="B12" s="638" t="s">
        <v>256</v>
      </c>
      <c r="C12" s="639"/>
      <c r="D12" s="639"/>
      <c r="E12" s="639"/>
      <c r="F12" s="639"/>
      <c r="G12" s="639"/>
      <c r="H12" s="639"/>
      <c r="I12" s="639"/>
      <c r="J12" s="639"/>
      <c r="K12" s="639"/>
      <c r="L12" s="639"/>
      <c r="M12" s="639"/>
      <c r="N12" s="639"/>
      <c r="O12" s="639"/>
      <c r="P12" s="639"/>
      <c r="Q12" s="640"/>
      <c r="R12" s="641">
        <v>530420</v>
      </c>
      <c r="S12" s="642"/>
      <c r="T12" s="642"/>
      <c r="U12" s="642"/>
      <c r="V12" s="642"/>
      <c r="W12" s="642"/>
      <c r="X12" s="642"/>
      <c r="Y12" s="643"/>
      <c r="Z12" s="644">
        <v>3</v>
      </c>
      <c r="AA12" s="644"/>
      <c r="AB12" s="644"/>
      <c r="AC12" s="644"/>
      <c r="AD12" s="645">
        <v>530420</v>
      </c>
      <c r="AE12" s="645"/>
      <c r="AF12" s="645"/>
      <c r="AG12" s="645"/>
      <c r="AH12" s="645"/>
      <c r="AI12" s="645"/>
      <c r="AJ12" s="645"/>
      <c r="AK12" s="645"/>
      <c r="AL12" s="646">
        <v>6.3</v>
      </c>
      <c r="AM12" s="647"/>
      <c r="AN12" s="647"/>
      <c r="AO12" s="648"/>
      <c r="AP12" s="638" t="s">
        <v>257</v>
      </c>
      <c r="AQ12" s="639"/>
      <c r="AR12" s="639"/>
      <c r="AS12" s="639"/>
      <c r="AT12" s="639"/>
      <c r="AU12" s="639"/>
      <c r="AV12" s="639"/>
      <c r="AW12" s="639"/>
      <c r="AX12" s="639"/>
      <c r="AY12" s="639"/>
      <c r="AZ12" s="639"/>
      <c r="BA12" s="639"/>
      <c r="BB12" s="639"/>
      <c r="BC12" s="639"/>
      <c r="BD12" s="639"/>
      <c r="BE12" s="639"/>
      <c r="BF12" s="640"/>
      <c r="BG12" s="641">
        <v>1626133</v>
      </c>
      <c r="BH12" s="642"/>
      <c r="BI12" s="642"/>
      <c r="BJ12" s="642"/>
      <c r="BK12" s="642"/>
      <c r="BL12" s="642"/>
      <c r="BM12" s="642"/>
      <c r="BN12" s="643"/>
      <c r="BO12" s="644">
        <v>53</v>
      </c>
      <c r="BP12" s="644"/>
      <c r="BQ12" s="644"/>
      <c r="BR12" s="644"/>
      <c r="BS12" s="650" t="s">
        <v>248</v>
      </c>
      <c r="BT12" s="642"/>
      <c r="BU12" s="642"/>
      <c r="BV12" s="642"/>
      <c r="BW12" s="642"/>
      <c r="BX12" s="642"/>
      <c r="BY12" s="642"/>
      <c r="BZ12" s="642"/>
      <c r="CA12" s="642"/>
      <c r="CB12" s="651"/>
      <c r="CD12" s="656" t="s">
        <v>258</v>
      </c>
      <c r="CE12" s="657"/>
      <c r="CF12" s="657"/>
      <c r="CG12" s="657"/>
      <c r="CH12" s="657"/>
      <c r="CI12" s="657"/>
      <c r="CJ12" s="657"/>
      <c r="CK12" s="657"/>
      <c r="CL12" s="657"/>
      <c r="CM12" s="657"/>
      <c r="CN12" s="657"/>
      <c r="CO12" s="657"/>
      <c r="CP12" s="657"/>
      <c r="CQ12" s="658"/>
      <c r="CR12" s="641">
        <v>2022437</v>
      </c>
      <c r="CS12" s="642"/>
      <c r="CT12" s="642"/>
      <c r="CU12" s="642"/>
      <c r="CV12" s="642"/>
      <c r="CW12" s="642"/>
      <c r="CX12" s="642"/>
      <c r="CY12" s="643"/>
      <c r="CZ12" s="644">
        <v>11.8</v>
      </c>
      <c r="DA12" s="644"/>
      <c r="DB12" s="644"/>
      <c r="DC12" s="644"/>
      <c r="DD12" s="650">
        <v>58550</v>
      </c>
      <c r="DE12" s="642"/>
      <c r="DF12" s="642"/>
      <c r="DG12" s="642"/>
      <c r="DH12" s="642"/>
      <c r="DI12" s="642"/>
      <c r="DJ12" s="642"/>
      <c r="DK12" s="642"/>
      <c r="DL12" s="642"/>
      <c r="DM12" s="642"/>
      <c r="DN12" s="642"/>
      <c r="DO12" s="642"/>
      <c r="DP12" s="643"/>
      <c r="DQ12" s="650">
        <v>247771</v>
      </c>
      <c r="DR12" s="642"/>
      <c r="DS12" s="642"/>
      <c r="DT12" s="642"/>
      <c r="DU12" s="642"/>
      <c r="DV12" s="642"/>
      <c r="DW12" s="642"/>
      <c r="DX12" s="642"/>
      <c r="DY12" s="642"/>
      <c r="DZ12" s="642"/>
      <c r="EA12" s="642"/>
      <c r="EB12" s="642"/>
      <c r="EC12" s="651"/>
    </row>
    <row r="13" spans="2:143" ht="11.25" customHeight="1" x14ac:dyDescent="0.15">
      <c r="B13" s="638" t="s">
        <v>259</v>
      </c>
      <c r="C13" s="639"/>
      <c r="D13" s="639"/>
      <c r="E13" s="639"/>
      <c r="F13" s="639"/>
      <c r="G13" s="639"/>
      <c r="H13" s="639"/>
      <c r="I13" s="639"/>
      <c r="J13" s="639"/>
      <c r="K13" s="639"/>
      <c r="L13" s="639"/>
      <c r="M13" s="639"/>
      <c r="N13" s="639"/>
      <c r="O13" s="639"/>
      <c r="P13" s="639"/>
      <c r="Q13" s="640"/>
      <c r="R13" s="641" t="s">
        <v>239</v>
      </c>
      <c r="S13" s="642"/>
      <c r="T13" s="642"/>
      <c r="U13" s="642"/>
      <c r="V13" s="642"/>
      <c r="W13" s="642"/>
      <c r="X13" s="642"/>
      <c r="Y13" s="643"/>
      <c r="Z13" s="644" t="s">
        <v>248</v>
      </c>
      <c r="AA13" s="644"/>
      <c r="AB13" s="644"/>
      <c r="AC13" s="644"/>
      <c r="AD13" s="645" t="s">
        <v>239</v>
      </c>
      <c r="AE13" s="645"/>
      <c r="AF13" s="645"/>
      <c r="AG13" s="645"/>
      <c r="AH13" s="645"/>
      <c r="AI13" s="645"/>
      <c r="AJ13" s="645"/>
      <c r="AK13" s="645"/>
      <c r="AL13" s="646" t="s">
        <v>239</v>
      </c>
      <c r="AM13" s="647"/>
      <c r="AN13" s="647"/>
      <c r="AO13" s="648"/>
      <c r="AP13" s="638" t="s">
        <v>260</v>
      </c>
      <c r="AQ13" s="639"/>
      <c r="AR13" s="639"/>
      <c r="AS13" s="639"/>
      <c r="AT13" s="639"/>
      <c r="AU13" s="639"/>
      <c r="AV13" s="639"/>
      <c r="AW13" s="639"/>
      <c r="AX13" s="639"/>
      <c r="AY13" s="639"/>
      <c r="AZ13" s="639"/>
      <c r="BA13" s="639"/>
      <c r="BB13" s="639"/>
      <c r="BC13" s="639"/>
      <c r="BD13" s="639"/>
      <c r="BE13" s="639"/>
      <c r="BF13" s="640"/>
      <c r="BG13" s="641">
        <v>1369236</v>
      </c>
      <c r="BH13" s="642"/>
      <c r="BI13" s="642"/>
      <c r="BJ13" s="642"/>
      <c r="BK13" s="642"/>
      <c r="BL13" s="642"/>
      <c r="BM13" s="642"/>
      <c r="BN13" s="643"/>
      <c r="BO13" s="644">
        <v>44.6</v>
      </c>
      <c r="BP13" s="644"/>
      <c r="BQ13" s="644"/>
      <c r="BR13" s="644"/>
      <c r="BS13" s="650" t="s">
        <v>239</v>
      </c>
      <c r="BT13" s="642"/>
      <c r="BU13" s="642"/>
      <c r="BV13" s="642"/>
      <c r="BW13" s="642"/>
      <c r="BX13" s="642"/>
      <c r="BY13" s="642"/>
      <c r="BZ13" s="642"/>
      <c r="CA13" s="642"/>
      <c r="CB13" s="651"/>
      <c r="CD13" s="656" t="s">
        <v>261</v>
      </c>
      <c r="CE13" s="657"/>
      <c r="CF13" s="657"/>
      <c r="CG13" s="657"/>
      <c r="CH13" s="657"/>
      <c r="CI13" s="657"/>
      <c r="CJ13" s="657"/>
      <c r="CK13" s="657"/>
      <c r="CL13" s="657"/>
      <c r="CM13" s="657"/>
      <c r="CN13" s="657"/>
      <c r="CO13" s="657"/>
      <c r="CP13" s="657"/>
      <c r="CQ13" s="658"/>
      <c r="CR13" s="641">
        <v>2113827</v>
      </c>
      <c r="CS13" s="642"/>
      <c r="CT13" s="642"/>
      <c r="CU13" s="642"/>
      <c r="CV13" s="642"/>
      <c r="CW13" s="642"/>
      <c r="CX13" s="642"/>
      <c r="CY13" s="643"/>
      <c r="CZ13" s="644">
        <v>12.3</v>
      </c>
      <c r="DA13" s="644"/>
      <c r="DB13" s="644"/>
      <c r="DC13" s="644"/>
      <c r="DD13" s="650">
        <v>1543181</v>
      </c>
      <c r="DE13" s="642"/>
      <c r="DF13" s="642"/>
      <c r="DG13" s="642"/>
      <c r="DH13" s="642"/>
      <c r="DI13" s="642"/>
      <c r="DJ13" s="642"/>
      <c r="DK13" s="642"/>
      <c r="DL13" s="642"/>
      <c r="DM13" s="642"/>
      <c r="DN13" s="642"/>
      <c r="DO13" s="642"/>
      <c r="DP13" s="643"/>
      <c r="DQ13" s="650">
        <v>855012</v>
      </c>
      <c r="DR13" s="642"/>
      <c r="DS13" s="642"/>
      <c r="DT13" s="642"/>
      <c r="DU13" s="642"/>
      <c r="DV13" s="642"/>
      <c r="DW13" s="642"/>
      <c r="DX13" s="642"/>
      <c r="DY13" s="642"/>
      <c r="DZ13" s="642"/>
      <c r="EA13" s="642"/>
      <c r="EB13" s="642"/>
      <c r="EC13" s="651"/>
    </row>
    <row r="14" spans="2:143" ht="11.25" customHeight="1" x14ac:dyDescent="0.15">
      <c r="B14" s="638" t="s">
        <v>262</v>
      </c>
      <c r="C14" s="639"/>
      <c r="D14" s="639"/>
      <c r="E14" s="639"/>
      <c r="F14" s="639"/>
      <c r="G14" s="639"/>
      <c r="H14" s="639"/>
      <c r="I14" s="639"/>
      <c r="J14" s="639"/>
      <c r="K14" s="639"/>
      <c r="L14" s="639"/>
      <c r="M14" s="639"/>
      <c r="N14" s="639"/>
      <c r="O14" s="639"/>
      <c r="P14" s="639"/>
      <c r="Q14" s="640"/>
      <c r="R14" s="641" t="s">
        <v>248</v>
      </c>
      <c r="S14" s="642"/>
      <c r="T14" s="642"/>
      <c r="U14" s="642"/>
      <c r="V14" s="642"/>
      <c r="W14" s="642"/>
      <c r="X14" s="642"/>
      <c r="Y14" s="643"/>
      <c r="Z14" s="644" t="s">
        <v>248</v>
      </c>
      <c r="AA14" s="644"/>
      <c r="AB14" s="644"/>
      <c r="AC14" s="644"/>
      <c r="AD14" s="645" t="s">
        <v>248</v>
      </c>
      <c r="AE14" s="645"/>
      <c r="AF14" s="645"/>
      <c r="AG14" s="645"/>
      <c r="AH14" s="645"/>
      <c r="AI14" s="645"/>
      <c r="AJ14" s="645"/>
      <c r="AK14" s="645"/>
      <c r="AL14" s="646" t="s">
        <v>248</v>
      </c>
      <c r="AM14" s="647"/>
      <c r="AN14" s="647"/>
      <c r="AO14" s="648"/>
      <c r="AP14" s="638" t="s">
        <v>263</v>
      </c>
      <c r="AQ14" s="639"/>
      <c r="AR14" s="639"/>
      <c r="AS14" s="639"/>
      <c r="AT14" s="639"/>
      <c r="AU14" s="639"/>
      <c r="AV14" s="639"/>
      <c r="AW14" s="639"/>
      <c r="AX14" s="639"/>
      <c r="AY14" s="639"/>
      <c r="AZ14" s="639"/>
      <c r="BA14" s="639"/>
      <c r="BB14" s="639"/>
      <c r="BC14" s="639"/>
      <c r="BD14" s="639"/>
      <c r="BE14" s="639"/>
      <c r="BF14" s="640"/>
      <c r="BG14" s="641">
        <v>99086</v>
      </c>
      <c r="BH14" s="642"/>
      <c r="BI14" s="642"/>
      <c r="BJ14" s="642"/>
      <c r="BK14" s="642"/>
      <c r="BL14" s="642"/>
      <c r="BM14" s="642"/>
      <c r="BN14" s="643"/>
      <c r="BO14" s="644">
        <v>3.2</v>
      </c>
      <c r="BP14" s="644"/>
      <c r="BQ14" s="644"/>
      <c r="BR14" s="644"/>
      <c r="BS14" s="650" t="s">
        <v>248</v>
      </c>
      <c r="BT14" s="642"/>
      <c r="BU14" s="642"/>
      <c r="BV14" s="642"/>
      <c r="BW14" s="642"/>
      <c r="BX14" s="642"/>
      <c r="BY14" s="642"/>
      <c r="BZ14" s="642"/>
      <c r="CA14" s="642"/>
      <c r="CB14" s="651"/>
      <c r="CD14" s="656" t="s">
        <v>264</v>
      </c>
      <c r="CE14" s="657"/>
      <c r="CF14" s="657"/>
      <c r="CG14" s="657"/>
      <c r="CH14" s="657"/>
      <c r="CI14" s="657"/>
      <c r="CJ14" s="657"/>
      <c r="CK14" s="657"/>
      <c r="CL14" s="657"/>
      <c r="CM14" s="657"/>
      <c r="CN14" s="657"/>
      <c r="CO14" s="657"/>
      <c r="CP14" s="657"/>
      <c r="CQ14" s="658"/>
      <c r="CR14" s="641">
        <v>522552</v>
      </c>
      <c r="CS14" s="642"/>
      <c r="CT14" s="642"/>
      <c r="CU14" s="642"/>
      <c r="CV14" s="642"/>
      <c r="CW14" s="642"/>
      <c r="CX14" s="642"/>
      <c r="CY14" s="643"/>
      <c r="CZ14" s="644">
        <v>3</v>
      </c>
      <c r="DA14" s="644"/>
      <c r="DB14" s="644"/>
      <c r="DC14" s="644"/>
      <c r="DD14" s="650">
        <v>20208</v>
      </c>
      <c r="DE14" s="642"/>
      <c r="DF14" s="642"/>
      <c r="DG14" s="642"/>
      <c r="DH14" s="642"/>
      <c r="DI14" s="642"/>
      <c r="DJ14" s="642"/>
      <c r="DK14" s="642"/>
      <c r="DL14" s="642"/>
      <c r="DM14" s="642"/>
      <c r="DN14" s="642"/>
      <c r="DO14" s="642"/>
      <c r="DP14" s="643"/>
      <c r="DQ14" s="650">
        <v>497068</v>
      </c>
      <c r="DR14" s="642"/>
      <c r="DS14" s="642"/>
      <c r="DT14" s="642"/>
      <c r="DU14" s="642"/>
      <c r="DV14" s="642"/>
      <c r="DW14" s="642"/>
      <c r="DX14" s="642"/>
      <c r="DY14" s="642"/>
      <c r="DZ14" s="642"/>
      <c r="EA14" s="642"/>
      <c r="EB14" s="642"/>
      <c r="EC14" s="651"/>
    </row>
    <row r="15" spans="2:143" ht="11.25" customHeight="1" x14ac:dyDescent="0.15">
      <c r="B15" s="638" t="s">
        <v>265</v>
      </c>
      <c r="C15" s="639"/>
      <c r="D15" s="639"/>
      <c r="E15" s="639"/>
      <c r="F15" s="639"/>
      <c r="G15" s="639"/>
      <c r="H15" s="639"/>
      <c r="I15" s="639"/>
      <c r="J15" s="639"/>
      <c r="K15" s="639"/>
      <c r="L15" s="639"/>
      <c r="M15" s="639"/>
      <c r="N15" s="639"/>
      <c r="O15" s="639"/>
      <c r="P15" s="639"/>
      <c r="Q15" s="640"/>
      <c r="R15" s="641">
        <v>22242</v>
      </c>
      <c r="S15" s="642"/>
      <c r="T15" s="642"/>
      <c r="U15" s="642"/>
      <c r="V15" s="642"/>
      <c r="W15" s="642"/>
      <c r="X15" s="642"/>
      <c r="Y15" s="643"/>
      <c r="Z15" s="644">
        <v>0.1</v>
      </c>
      <c r="AA15" s="644"/>
      <c r="AB15" s="644"/>
      <c r="AC15" s="644"/>
      <c r="AD15" s="645">
        <v>22242</v>
      </c>
      <c r="AE15" s="645"/>
      <c r="AF15" s="645"/>
      <c r="AG15" s="645"/>
      <c r="AH15" s="645"/>
      <c r="AI15" s="645"/>
      <c r="AJ15" s="645"/>
      <c r="AK15" s="645"/>
      <c r="AL15" s="646">
        <v>0.3</v>
      </c>
      <c r="AM15" s="647"/>
      <c r="AN15" s="647"/>
      <c r="AO15" s="648"/>
      <c r="AP15" s="638" t="s">
        <v>266</v>
      </c>
      <c r="AQ15" s="639"/>
      <c r="AR15" s="639"/>
      <c r="AS15" s="639"/>
      <c r="AT15" s="639"/>
      <c r="AU15" s="639"/>
      <c r="AV15" s="639"/>
      <c r="AW15" s="639"/>
      <c r="AX15" s="639"/>
      <c r="AY15" s="639"/>
      <c r="AZ15" s="639"/>
      <c r="BA15" s="639"/>
      <c r="BB15" s="639"/>
      <c r="BC15" s="639"/>
      <c r="BD15" s="639"/>
      <c r="BE15" s="639"/>
      <c r="BF15" s="640"/>
      <c r="BG15" s="641">
        <v>154114</v>
      </c>
      <c r="BH15" s="642"/>
      <c r="BI15" s="642"/>
      <c r="BJ15" s="642"/>
      <c r="BK15" s="642"/>
      <c r="BL15" s="642"/>
      <c r="BM15" s="642"/>
      <c r="BN15" s="643"/>
      <c r="BO15" s="644">
        <v>5</v>
      </c>
      <c r="BP15" s="644"/>
      <c r="BQ15" s="644"/>
      <c r="BR15" s="644"/>
      <c r="BS15" s="650" t="s">
        <v>248</v>
      </c>
      <c r="BT15" s="642"/>
      <c r="BU15" s="642"/>
      <c r="BV15" s="642"/>
      <c r="BW15" s="642"/>
      <c r="BX15" s="642"/>
      <c r="BY15" s="642"/>
      <c r="BZ15" s="642"/>
      <c r="CA15" s="642"/>
      <c r="CB15" s="651"/>
      <c r="CD15" s="656" t="s">
        <v>267</v>
      </c>
      <c r="CE15" s="657"/>
      <c r="CF15" s="657"/>
      <c r="CG15" s="657"/>
      <c r="CH15" s="657"/>
      <c r="CI15" s="657"/>
      <c r="CJ15" s="657"/>
      <c r="CK15" s="657"/>
      <c r="CL15" s="657"/>
      <c r="CM15" s="657"/>
      <c r="CN15" s="657"/>
      <c r="CO15" s="657"/>
      <c r="CP15" s="657"/>
      <c r="CQ15" s="658"/>
      <c r="CR15" s="641">
        <v>1117387</v>
      </c>
      <c r="CS15" s="642"/>
      <c r="CT15" s="642"/>
      <c r="CU15" s="642"/>
      <c r="CV15" s="642"/>
      <c r="CW15" s="642"/>
      <c r="CX15" s="642"/>
      <c r="CY15" s="643"/>
      <c r="CZ15" s="644">
        <v>6.5</v>
      </c>
      <c r="DA15" s="644"/>
      <c r="DB15" s="644"/>
      <c r="DC15" s="644"/>
      <c r="DD15" s="650">
        <v>188033</v>
      </c>
      <c r="DE15" s="642"/>
      <c r="DF15" s="642"/>
      <c r="DG15" s="642"/>
      <c r="DH15" s="642"/>
      <c r="DI15" s="642"/>
      <c r="DJ15" s="642"/>
      <c r="DK15" s="642"/>
      <c r="DL15" s="642"/>
      <c r="DM15" s="642"/>
      <c r="DN15" s="642"/>
      <c r="DO15" s="642"/>
      <c r="DP15" s="643"/>
      <c r="DQ15" s="650">
        <v>906727</v>
      </c>
      <c r="DR15" s="642"/>
      <c r="DS15" s="642"/>
      <c r="DT15" s="642"/>
      <c r="DU15" s="642"/>
      <c r="DV15" s="642"/>
      <c r="DW15" s="642"/>
      <c r="DX15" s="642"/>
      <c r="DY15" s="642"/>
      <c r="DZ15" s="642"/>
      <c r="EA15" s="642"/>
      <c r="EB15" s="642"/>
      <c r="EC15" s="651"/>
    </row>
    <row r="16" spans="2:143" ht="11.25" customHeight="1" x14ac:dyDescent="0.15">
      <c r="B16" s="638" t="s">
        <v>268</v>
      </c>
      <c r="C16" s="639"/>
      <c r="D16" s="639"/>
      <c r="E16" s="639"/>
      <c r="F16" s="639"/>
      <c r="G16" s="639"/>
      <c r="H16" s="639"/>
      <c r="I16" s="639"/>
      <c r="J16" s="639"/>
      <c r="K16" s="639"/>
      <c r="L16" s="639"/>
      <c r="M16" s="639"/>
      <c r="N16" s="639"/>
      <c r="O16" s="639"/>
      <c r="P16" s="639"/>
      <c r="Q16" s="640"/>
      <c r="R16" s="641" t="s">
        <v>239</v>
      </c>
      <c r="S16" s="642"/>
      <c r="T16" s="642"/>
      <c r="U16" s="642"/>
      <c r="V16" s="642"/>
      <c r="W16" s="642"/>
      <c r="X16" s="642"/>
      <c r="Y16" s="643"/>
      <c r="Z16" s="644" t="s">
        <v>239</v>
      </c>
      <c r="AA16" s="644"/>
      <c r="AB16" s="644"/>
      <c r="AC16" s="644"/>
      <c r="AD16" s="645" t="s">
        <v>239</v>
      </c>
      <c r="AE16" s="645"/>
      <c r="AF16" s="645"/>
      <c r="AG16" s="645"/>
      <c r="AH16" s="645"/>
      <c r="AI16" s="645"/>
      <c r="AJ16" s="645"/>
      <c r="AK16" s="645"/>
      <c r="AL16" s="646" t="s">
        <v>248</v>
      </c>
      <c r="AM16" s="647"/>
      <c r="AN16" s="647"/>
      <c r="AO16" s="648"/>
      <c r="AP16" s="638" t="s">
        <v>269</v>
      </c>
      <c r="AQ16" s="639"/>
      <c r="AR16" s="639"/>
      <c r="AS16" s="639"/>
      <c r="AT16" s="639"/>
      <c r="AU16" s="639"/>
      <c r="AV16" s="639"/>
      <c r="AW16" s="639"/>
      <c r="AX16" s="639"/>
      <c r="AY16" s="639"/>
      <c r="AZ16" s="639"/>
      <c r="BA16" s="639"/>
      <c r="BB16" s="639"/>
      <c r="BC16" s="639"/>
      <c r="BD16" s="639"/>
      <c r="BE16" s="639"/>
      <c r="BF16" s="640"/>
      <c r="BG16" s="641" t="s">
        <v>239</v>
      </c>
      <c r="BH16" s="642"/>
      <c r="BI16" s="642"/>
      <c r="BJ16" s="642"/>
      <c r="BK16" s="642"/>
      <c r="BL16" s="642"/>
      <c r="BM16" s="642"/>
      <c r="BN16" s="643"/>
      <c r="BO16" s="644" t="s">
        <v>248</v>
      </c>
      <c r="BP16" s="644"/>
      <c r="BQ16" s="644"/>
      <c r="BR16" s="644"/>
      <c r="BS16" s="650" t="s">
        <v>248</v>
      </c>
      <c r="BT16" s="642"/>
      <c r="BU16" s="642"/>
      <c r="BV16" s="642"/>
      <c r="BW16" s="642"/>
      <c r="BX16" s="642"/>
      <c r="BY16" s="642"/>
      <c r="BZ16" s="642"/>
      <c r="CA16" s="642"/>
      <c r="CB16" s="651"/>
      <c r="CD16" s="656" t="s">
        <v>270</v>
      </c>
      <c r="CE16" s="657"/>
      <c r="CF16" s="657"/>
      <c r="CG16" s="657"/>
      <c r="CH16" s="657"/>
      <c r="CI16" s="657"/>
      <c r="CJ16" s="657"/>
      <c r="CK16" s="657"/>
      <c r="CL16" s="657"/>
      <c r="CM16" s="657"/>
      <c r="CN16" s="657"/>
      <c r="CO16" s="657"/>
      <c r="CP16" s="657"/>
      <c r="CQ16" s="658"/>
      <c r="CR16" s="641">
        <v>97292</v>
      </c>
      <c r="CS16" s="642"/>
      <c r="CT16" s="642"/>
      <c r="CU16" s="642"/>
      <c r="CV16" s="642"/>
      <c r="CW16" s="642"/>
      <c r="CX16" s="642"/>
      <c r="CY16" s="643"/>
      <c r="CZ16" s="644">
        <v>0.6</v>
      </c>
      <c r="DA16" s="644"/>
      <c r="DB16" s="644"/>
      <c r="DC16" s="644"/>
      <c r="DD16" s="650" t="s">
        <v>239</v>
      </c>
      <c r="DE16" s="642"/>
      <c r="DF16" s="642"/>
      <c r="DG16" s="642"/>
      <c r="DH16" s="642"/>
      <c r="DI16" s="642"/>
      <c r="DJ16" s="642"/>
      <c r="DK16" s="642"/>
      <c r="DL16" s="642"/>
      <c r="DM16" s="642"/>
      <c r="DN16" s="642"/>
      <c r="DO16" s="642"/>
      <c r="DP16" s="643"/>
      <c r="DQ16" s="650">
        <v>64037</v>
      </c>
      <c r="DR16" s="642"/>
      <c r="DS16" s="642"/>
      <c r="DT16" s="642"/>
      <c r="DU16" s="642"/>
      <c r="DV16" s="642"/>
      <c r="DW16" s="642"/>
      <c r="DX16" s="642"/>
      <c r="DY16" s="642"/>
      <c r="DZ16" s="642"/>
      <c r="EA16" s="642"/>
      <c r="EB16" s="642"/>
      <c r="EC16" s="651"/>
    </row>
    <row r="17" spans="2:133" ht="11.25" customHeight="1" x14ac:dyDescent="0.15">
      <c r="B17" s="638" t="s">
        <v>271</v>
      </c>
      <c r="C17" s="639"/>
      <c r="D17" s="639"/>
      <c r="E17" s="639"/>
      <c r="F17" s="639"/>
      <c r="G17" s="639"/>
      <c r="H17" s="639"/>
      <c r="I17" s="639"/>
      <c r="J17" s="639"/>
      <c r="K17" s="639"/>
      <c r="L17" s="639"/>
      <c r="M17" s="639"/>
      <c r="N17" s="639"/>
      <c r="O17" s="639"/>
      <c r="P17" s="639"/>
      <c r="Q17" s="640"/>
      <c r="R17" s="641">
        <v>16612</v>
      </c>
      <c r="S17" s="642"/>
      <c r="T17" s="642"/>
      <c r="U17" s="642"/>
      <c r="V17" s="642"/>
      <c r="W17" s="642"/>
      <c r="X17" s="642"/>
      <c r="Y17" s="643"/>
      <c r="Z17" s="644">
        <v>0.1</v>
      </c>
      <c r="AA17" s="644"/>
      <c r="AB17" s="644"/>
      <c r="AC17" s="644"/>
      <c r="AD17" s="645">
        <v>16612</v>
      </c>
      <c r="AE17" s="645"/>
      <c r="AF17" s="645"/>
      <c r="AG17" s="645"/>
      <c r="AH17" s="645"/>
      <c r="AI17" s="645"/>
      <c r="AJ17" s="645"/>
      <c r="AK17" s="645"/>
      <c r="AL17" s="646">
        <v>0.2</v>
      </c>
      <c r="AM17" s="647"/>
      <c r="AN17" s="647"/>
      <c r="AO17" s="648"/>
      <c r="AP17" s="638" t="s">
        <v>272</v>
      </c>
      <c r="AQ17" s="639"/>
      <c r="AR17" s="639"/>
      <c r="AS17" s="639"/>
      <c r="AT17" s="639"/>
      <c r="AU17" s="639"/>
      <c r="AV17" s="639"/>
      <c r="AW17" s="639"/>
      <c r="AX17" s="639"/>
      <c r="AY17" s="639"/>
      <c r="AZ17" s="639"/>
      <c r="BA17" s="639"/>
      <c r="BB17" s="639"/>
      <c r="BC17" s="639"/>
      <c r="BD17" s="639"/>
      <c r="BE17" s="639"/>
      <c r="BF17" s="640"/>
      <c r="BG17" s="641" t="s">
        <v>248</v>
      </c>
      <c r="BH17" s="642"/>
      <c r="BI17" s="642"/>
      <c r="BJ17" s="642"/>
      <c r="BK17" s="642"/>
      <c r="BL17" s="642"/>
      <c r="BM17" s="642"/>
      <c r="BN17" s="643"/>
      <c r="BO17" s="644" t="s">
        <v>248</v>
      </c>
      <c r="BP17" s="644"/>
      <c r="BQ17" s="644"/>
      <c r="BR17" s="644"/>
      <c r="BS17" s="650" t="s">
        <v>239</v>
      </c>
      <c r="BT17" s="642"/>
      <c r="BU17" s="642"/>
      <c r="BV17" s="642"/>
      <c r="BW17" s="642"/>
      <c r="BX17" s="642"/>
      <c r="BY17" s="642"/>
      <c r="BZ17" s="642"/>
      <c r="CA17" s="642"/>
      <c r="CB17" s="651"/>
      <c r="CD17" s="656" t="s">
        <v>273</v>
      </c>
      <c r="CE17" s="657"/>
      <c r="CF17" s="657"/>
      <c r="CG17" s="657"/>
      <c r="CH17" s="657"/>
      <c r="CI17" s="657"/>
      <c r="CJ17" s="657"/>
      <c r="CK17" s="657"/>
      <c r="CL17" s="657"/>
      <c r="CM17" s="657"/>
      <c r="CN17" s="657"/>
      <c r="CO17" s="657"/>
      <c r="CP17" s="657"/>
      <c r="CQ17" s="658"/>
      <c r="CR17" s="641">
        <v>2082374</v>
      </c>
      <c r="CS17" s="642"/>
      <c r="CT17" s="642"/>
      <c r="CU17" s="642"/>
      <c r="CV17" s="642"/>
      <c r="CW17" s="642"/>
      <c r="CX17" s="642"/>
      <c r="CY17" s="643"/>
      <c r="CZ17" s="644">
        <v>12.1</v>
      </c>
      <c r="DA17" s="644"/>
      <c r="DB17" s="644"/>
      <c r="DC17" s="644"/>
      <c r="DD17" s="650" t="s">
        <v>239</v>
      </c>
      <c r="DE17" s="642"/>
      <c r="DF17" s="642"/>
      <c r="DG17" s="642"/>
      <c r="DH17" s="642"/>
      <c r="DI17" s="642"/>
      <c r="DJ17" s="642"/>
      <c r="DK17" s="642"/>
      <c r="DL17" s="642"/>
      <c r="DM17" s="642"/>
      <c r="DN17" s="642"/>
      <c r="DO17" s="642"/>
      <c r="DP17" s="643"/>
      <c r="DQ17" s="650">
        <v>1992527</v>
      </c>
      <c r="DR17" s="642"/>
      <c r="DS17" s="642"/>
      <c r="DT17" s="642"/>
      <c r="DU17" s="642"/>
      <c r="DV17" s="642"/>
      <c r="DW17" s="642"/>
      <c r="DX17" s="642"/>
      <c r="DY17" s="642"/>
      <c r="DZ17" s="642"/>
      <c r="EA17" s="642"/>
      <c r="EB17" s="642"/>
      <c r="EC17" s="651"/>
    </row>
    <row r="18" spans="2:133" ht="11.25" customHeight="1" x14ac:dyDescent="0.15">
      <c r="B18" s="638" t="s">
        <v>274</v>
      </c>
      <c r="C18" s="639"/>
      <c r="D18" s="639"/>
      <c r="E18" s="639"/>
      <c r="F18" s="639"/>
      <c r="G18" s="639"/>
      <c r="H18" s="639"/>
      <c r="I18" s="639"/>
      <c r="J18" s="639"/>
      <c r="K18" s="639"/>
      <c r="L18" s="639"/>
      <c r="M18" s="639"/>
      <c r="N18" s="639"/>
      <c r="O18" s="639"/>
      <c r="P18" s="639"/>
      <c r="Q18" s="640"/>
      <c r="R18" s="641">
        <v>5503314</v>
      </c>
      <c r="S18" s="642"/>
      <c r="T18" s="642"/>
      <c r="U18" s="642"/>
      <c r="V18" s="642"/>
      <c r="W18" s="642"/>
      <c r="X18" s="642"/>
      <c r="Y18" s="643"/>
      <c r="Z18" s="644">
        <v>31.3</v>
      </c>
      <c r="AA18" s="644"/>
      <c r="AB18" s="644"/>
      <c r="AC18" s="644"/>
      <c r="AD18" s="645">
        <v>4584258</v>
      </c>
      <c r="AE18" s="645"/>
      <c r="AF18" s="645"/>
      <c r="AG18" s="645"/>
      <c r="AH18" s="645"/>
      <c r="AI18" s="645"/>
      <c r="AJ18" s="645"/>
      <c r="AK18" s="645"/>
      <c r="AL18" s="646">
        <v>54.6</v>
      </c>
      <c r="AM18" s="647"/>
      <c r="AN18" s="647"/>
      <c r="AO18" s="648"/>
      <c r="AP18" s="638" t="s">
        <v>275</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239</v>
      </c>
      <c r="BP18" s="644"/>
      <c r="BQ18" s="644"/>
      <c r="BR18" s="644"/>
      <c r="BS18" s="650" t="s">
        <v>239</v>
      </c>
      <c r="BT18" s="642"/>
      <c r="BU18" s="642"/>
      <c r="BV18" s="642"/>
      <c r="BW18" s="642"/>
      <c r="BX18" s="642"/>
      <c r="BY18" s="642"/>
      <c r="BZ18" s="642"/>
      <c r="CA18" s="642"/>
      <c r="CB18" s="651"/>
      <c r="CD18" s="656" t="s">
        <v>276</v>
      </c>
      <c r="CE18" s="657"/>
      <c r="CF18" s="657"/>
      <c r="CG18" s="657"/>
      <c r="CH18" s="657"/>
      <c r="CI18" s="657"/>
      <c r="CJ18" s="657"/>
      <c r="CK18" s="657"/>
      <c r="CL18" s="657"/>
      <c r="CM18" s="657"/>
      <c r="CN18" s="657"/>
      <c r="CO18" s="657"/>
      <c r="CP18" s="657"/>
      <c r="CQ18" s="658"/>
      <c r="CR18" s="641" t="s">
        <v>239</v>
      </c>
      <c r="CS18" s="642"/>
      <c r="CT18" s="642"/>
      <c r="CU18" s="642"/>
      <c r="CV18" s="642"/>
      <c r="CW18" s="642"/>
      <c r="CX18" s="642"/>
      <c r="CY18" s="643"/>
      <c r="CZ18" s="644" t="s">
        <v>239</v>
      </c>
      <c r="DA18" s="644"/>
      <c r="DB18" s="644"/>
      <c r="DC18" s="644"/>
      <c r="DD18" s="650" t="s">
        <v>239</v>
      </c>
      <c r="DE18" s="642"/>
      <c r="DF18" s="642"/>
      <c r="DG18" s="642"/>
      <c r="DH18" s="642"/>
      <c r="DI18" s="642"/>
      <c r="DJ18" s="642"/>
      <c r="DK18" s="642"/>
      <c r="DL18" s="642"/>
      <c r="DM18" s="642"/>
      <c r="DN18" s="642"/>
      <c r="DO18" s="642"/>
      <c r="DP18" s="643"/>
      <c r="DQ18" s="650" t="s">
        <v>248</v>
      </c>
      <c r="DR18" s="642"/>
      <c r="DS18" s="642"/>
      <c r="DT18" s="642"/>
      <c r="DU18" s="642"/>
      <c r="DV18" s="642"/>
      <c r="DW18" s="642"/>
      <c r="DX18" s="642"/>
      <c r="DY18" s="642"/>
      <c r="DZ18" s="642"/>
      <c r="EA18" s="642"/>
      <c r="EB18" s="642"/>
      <c r="EC18" s="651"/>
    </row>
    <row r="19" spans="2:133" ht="11.25" customHeight="1" x14ac:dyDescent="0.15">
      <c r="B19" s="638" t="s">
        <v>277</v>
      </c>
      <c r="C19" s="639"/>
      <c r="D19" s="639"/>
      <c r="E19" s="639"/>
      <c r="F19" s="639"/>
      <c r="G19" s="639"/>
      <c r="H19" s="639"/>
      <c r="I19" s="639"/>
      <c r="J19" s="639"/>
      <c r="K19" s="639"/>
      <c r="L19" s="639"/>
      <c r="M19" s="639"/>
      <c r="N19" s="639"/>
      <c r="O19" s="639"/>
      <c r="P19" s="639"/>
      <c r="Q19" s="640"/>
      <c r="R19" s="641">
        <v>4584258</v>
      </c>
      <c r="S19" s="642"/>
      <c r="T19" s="642"/>
      <c r="U19" s="642"/>
      <c r="V19" s="642"/>
      <c r="W19" s="642"/>
      <c r="X19" s="642"/>
      <c r="Y19" s="643"/>
      <c r="Z19" s="644">
        <v>26.1</v>
      </c>
      <c r="AA19" s="644"/>
      <c r="AB19" s="644"/>
      <c r="AC19" s="644"/>
      <c r="AD19" s="645">
        <v>4584258</v>
      </c>
      <c r="AE19" s="645"/>
      <c r="AF19" s="645"/>
      <c r="AG19" s="645"/>
      <c r="AH19" s="645"/>
      <c r="AI19" s="645"/>
      <c r="AJ19" s="645"/>
      <c r="AK19" s="645"/>
      <c r="AL19" s="646">
        <v>54.6</v>
      </c>
      <c r="AM19" s="647"/>
      <c r="AN19" s="647"/>
      <c r="AO19" s="648"/>
      <c r="AP19" s="638" t="s">
        <v>278</v>
      </c>
      <c r="AQ19" s="639"/>
      <c r="AR19" s="639"/>
      <c r="AS19" s="639"/>
      <c r="AT19" s="639"/>
      <c r="AU19" s="639"/>
      <c r="AV19" s="639"/>
      <c r="AW19" s="639"/>
      <c r="AX19" s="639"/>
      <c r="AY19" s="639"/>
      <c r="AZ19" s="639"/>
      <c r="BA19" s="639"/>
      <c r="BB19" s="639"/>
      <c r="BC19" s="639"/>
      <c r="BD19" s="639"/>
      <c r="BE19" s="639"/>
      <c r="BF19" s="640"/>
      <c r="BG19" s="641">
        <v>2876</v>
      </c>
      <c r="BH19" s="642"/>
      <c r="BI19" s="642"/>
      <c r="BJ19" s="642"/>
      <c r="BK19" s="642"/>
      <c r="BL19" s="642"/>
      <c r="BM19" s="642"/>
      <c r="BN19" s="643"/>
      <c r="BO19" s="644">
        <v>0.1</v>
      </c>
      <c r="BP19" s="644"/>
      <c r="BQ19" s="644"/>
      <c r="BR19" s="644"/>
      <c r="BS19" s="650" t="s">
        <v>248</v>
      </c>
      <c r="BT19" s="642"/>
      <c r="BU19" s="642"/>
      <c r="BV19" s="642"/>
      <c r="BW19" s="642"/>
      <c r="BX19" s="642"/>
      <c r="BY19" s="642"/>
      <c r="BZ19" s="642"/>
      <c r="CA19" s="642"/>
      <c r="CB19" s="651"/>
      <c r="CD19" s="656" t="s">
        <v>279</v>
      </c>
      <c r="CE19" s="657"/>
      <c r="CF19" s="657"/>
      <c r="CG19" s="657"/>
      <c r="CH19" s="657"/>
      <c r="CI19" s="657"/>
      <c r="CJ19" s="657"/>
      <c r="CK19" s="657"/>
      <c r="CL19" s="657"/>
      <c r="CM19" s="657"/>
      <c r="CN19" s="657"/>
      <c r="CO19" s="657"/>
      <c r="CP19" s="657"/>
      <c r="CQ19" s="658"/>
      <c r="CR19" s="641" t="s">
        <v>248</v>
      </c>
      <c r="CS19" s="642"/>
      <c r="CT19" s="642"/>
      <c r="CU19" s="642"/>
      <c r="CV19" s="642"/>
      <c r="CW19" s="642"/>
      <c r="CX19" s="642"/>
      <c r="CY19" s="643"/>
      <c r="CZ19" s="644" t="s">
        <v>248</v>
      </c>
      <c r="DA19" s="644"/>
      <c r="DB19" s="644"/>
      <c r="DC19" s="644"/>
      <c r="DD19" s="650" t="s">
        <v>239</v>
      </c>
      <c r="DE19" s="642"/>
      <c r="DF19" s="642"/>
      <c r="DG19" s="642"/>
      <c r="DH19" s="642"/>
      <c r="DI19" s="642"/>
      <c r="DJ19" s="642"/>
      <c r="DK19" s="642"/>
      <c r="DL19" s="642"/>
      <c r="DM19" s="642"/>
      <c r="DN19" s="642"/>
      <c r="DO19" s="642"/>
      <c r="DP19" s="643"/>
      <c r="DQ19" s="650" t="s">
        <v>248</v>
      </c>
      <c r="DR19" s="642"/>
      <c r="DS19" s="642"/>
      <c r="DT19" s="642"/>
      <c r="DU19" s="642"/>
      <c r="DV19" s="642"/>
      <c r="DW19" s="642"/>
      <c r="DX19" s="642"/>
      <c r="DY19" s="642"/>
      <c r="DZ19" s="642"/>
      <c r="EA19" s="642"/>
      <c r="EB19" s="642"/>
      <c r="EC19" s="651"/>
    </row>
    <row r="20" spans="2:133" ht="11.25" customHeight="1" x14ac:dyDescent="0.15">
      <c r="B20" s="638" t="s">
        <v>280</v>
      </c>
      <c r="C20" s="639"/>
      <c r="D20" s="639"/>
      <c r="E20" s="639"/>
      <c r="F20" s="639"/>
      <c r="G20" s="639"/>
      <c r="H20" s="639"/>
      <c r="I20" s="639"/>
      <c r="J20" s="639"/>
      <c r="K20" s="639"/>
      <c r="L20" s="639"/>
      <c r="M20" s="639"/>
      <c r="N20" s="639"/>
      <c r="O20" s="639"/>
      <c r="P20" s="639"/>
      <c r="Q20" s="640"/>
      <c r="R20" s="641">
        <v>919032</v>
      </c>
      <c r="S20" s="642"/>
      <c r="T20" s="642"/>
      <c r="U20" s="642"/>
      <c r="V20" s="642"/>
      <c r="W20" s="642"/>
      <c r="X20" s="642"/>
      <c r="Y20" s="643"/>
      <c r="Z20" s="644">
        <v>5.2</v>
      </c>
      <c r="AA20" s="644"/>
      <c r="AB20" s="644"/>
      <c r="AC20" s="644"/>
      <c r="AD20" s="645" t="s">
        <v>239</v>
      </c>
      <c r="AE20" s="645"/>
      <c r="AF20" s="645"/>
      <c r="AG20" s="645"/>
      <c r="AH20" s="645"/>
      <c r="AI20" s="645"/>
      <c r="AJ20" s="645"/>
      <c r="AK20" s="645"/>
      <c r="AL20" s="646" t="s">
        <v>239</v>
      </c>
      <c r="AM20" s="647"/>
      <c r="AN20" s="647"/>
      <c r="AO20" s="648"/>
      <c r="AP20" s="638" t="s">
        <v>281</v>
      </c>
      <c r="AQ20" s="639"/>
      <c r="AR20" s="639"/>
      <c r="AS20" s="639"/>
      <c r="AT20" s="639"/>
      <c r="AU20" s="639"/>
      <c r="AV20" s="639"/>
      <c r="AW20" s="639"/>
      <c r="AX20" s="639"/>
      <c r="AY20" s="639"/>
      <c r="AZ20" s="639"/>
      <c r="BA20" s="639"/>
      <c r="BB20" s="639"/>
      <c r="BC20" s="639"/>
      <c r="BD20" s="639"/>
      <c r="BE20" s="639"/>
      <c r="BF20" s="640"/>
      <c r="BG20" s="641">
        <v>2876</v>
      </c>
      <c r="BH20" s="642"/>
      <c r="BI20" s="642"/>
      <c r="BJ20" s="642"/>
      <c r="BK20" s="642"/>
      <c r="BL20" s="642"/>
      <c r="BM20" s="642"/>
      <c r="BN20" s="643"/>
      <c r="BO20" s="644">
        <v>0.1</v>
      </c>
      <c r="BP20" s="644"/>
      <c r="BQ20" s="644"/>
      <c r="BR20" s="644"/>
      <c r="BS20" s="650" t="s">
        <v>239</v>
      </c>
      <c r="BT20" s="642"/>
      <c r="BU20" s="642"/>
      <c r="BV20" s="642"/>
      <c r="BW20" s="642"/>
      <c r="BX20" s="642"/>
      <c r="BY20" s="642"/>
      <c r="BZ20" s="642"/>
      <c r="CA20" s="642"/>
      <c r="CB20" s="651"/>
      <c r="CD20" s="656" t="s">
        <v>282</v>
      </c>
      <c r="CE20" s="657"/>
      <c r="CF20" s="657"/>
      <c r="CG20" s="657"/>
      <c r="CH20" s="657"/>
      <c r="CI20" s="657"/>
      <c r="CJ20" s="657"/>
      <c r="CK20" s="657"/>
      <c r="CL20" s="657"/>
      <c r="CM20" s="657"/>
      <c r="CN20" s="657"/>
      <c r="CO20" s="657"/>
      <c r="CP20" s="657"/>
      <c r="CQ20" s="658"/>
      <c r="CR20" s="641">
        <v>17139635</v>
      </c>
      <c r="CS20" s="642"/>
      <c r="CT20" s="642"/>
      <c r="CU20" s="642"/>
      <c r="CV20" s="642"/>
      <c r="CW20" s="642"/>
      <c r="CX20" s="642"/>
      <c r="CY20" s="643"/>
      <c r="CZ20" s="644">
        <v>100</v>
      </c>
      <c r="DA20" s="644"/>
      <c r="DB20" s="644"/>
      <c r="DC20" s="644"/>
      <c r="DD20" s="650">
        <v>2186055</v>
      </c>
      <c r="DE20" s="642"/>
      <c r="DF20" s="642"/>
      <c r="DG20" s="642"/>
      <c r="DH20" s="642"/>
      <c r="DI20" s="642"/>
      <c r="DJ20" s="642"/>
      <c r="DK20" s="642"/>
      <c r="DL20" s="642"/>
      <c r="DM20" s="642"/>
      <c r="DN20" s="642"/>
      <c r="DO20" s="642"/>
      <c r="DP20" s="643"/>
      <c r="DQ20" s="650">
        <v>10660054</v>
      </c>
      <c r="DR20" s="642"/>
      <c r="DS20" s="642"/>
      <c r="DT20" s="642"/>
      <c r="DU20" s="642"/>
      <c r="DV20" s="642"/>
      <c r="DW20" s="642"/>
      <c r="DX20" s="642"/>
      <c r="DY20" s="642"/>
      <c r="DZ20" s="642"/>
      <c r="EA20" s="642"/>
      <c r="EB20" s="642"/>
      <c r="EC20" s="651"/>
    </row>
    <row r="21" spans="2:133" ht="11.25" customHeight="1" x14ac:dyDescent="0.15">
      <c r="B21" s="638" t="s">
        <v>283</v>
      </c>
      <c r="C21" s="639"/>
      <c r="D21" s="639"/>
      <c r="E21" s="639"/>
      <c r="F21" s="639"/>
      <c r="G21" s="639"/>
      <c r="H21" s="639"/>
      <c r="I21" s="639"/>
      <c r="J21" s="639"/>
      <c r="K21" s="639"/>
      <c r="L21" s="639"/>
      <c r="M21" s="639"/>
      <c r="N21" s="639"/>
      <c r="O21" s="639"/>
      <c r="P21" s="639"/>
      <c r="Q21" s="640"/>
      <c r="R21" s="641">
        <v>24</v>
      </c>
      <c r="S21" s="642"/>
      <c r="T21" s="642"/>
      <c r="U21" s="642"/>
      <c r="V21" s="642"/>
      <c r="W21" s="642"/>
      <c r="X21" s="642"/>
      <c r="Y21" s="643"/>
      <c r="Z21" s="644">
        <v>0</v>
      </c>
      <c r="AA21" s="644"/>
      <c r="AB21" s="644"/>
      <c r="AC21" s="644"/>
      <c r="AD21" s="645" t="s">
        <v>239</v>
      </c>
      <c r="AE21" s="645"/>
      <c r="AF21" s="645"/>
      <c r="AG21" s="645"/>
      <c r="AH21" s="645"/>
      <c r="AI21" s="645"/>
      <c r="AJ21" s="645"/>
      <c r="AK21" s="645"/>
      <c r="AL21" s="646" t="s">
        <v>239</v>
      </c>
      <c r="AM21" s="647"/>
      <c r="AN21" s="647"/>
      <c r="AO21" s="648"/>
      <c r="AP21" s="659" t="s">
        <v>284</v>
      </c>
      <c r="AQ21" s="660"/>
      <c r="AR21" s="660"/>
      <c r="AS21" s="660"/>
      <c r="AT21" s="660"/>
      <c r="AU21" s="660"/>
      <c r="AV21" s="660"/>
      <c r="AW21" s="660"/>
      <c r="AX21" s="660"/>
      <c r="AY21" s="660"/>
      <c r="AZ21" s="660"/>
      <c r="BA21" s="660"/>
      <c r="BB21" s="660"/>
      <c r="BC21" s="660"/>
      <c r="BD21" s="660"/>
      <c r="BE21" s="660"/>
      <c r="BF21" s="661"/>
      <c r="BG21" s="641">
        <v>2876</v>
      </c>
      <c r="BH21" s="642"/>
      <c r="BI21" s="642"/>
      <c r="BJ21" s="642"/>
      <c r="BK21" s="642"/>
      <c r="BL21" s="642"/>
      <c r="BM21" s="642"/>
      <c r="BN21" s="643"/>
      <c r="BO21" s="644">
        <v>0.1</v>
      </c>
      <c r="BP21" s="644"/>
      <c r="BQ21" s="644"/>
      <c r="BR21" s="644"/>
      <c r="BS21" s="650" t="s">
        <v>239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285</v>
      </c>
      <c r="C22" s="639"/>
      <c r="D22" s="639"/>
      <c r="E22" s="639"/>
      <c r="F22" s="639"/>
      <c r="G22" s="639"/>
      <c r="H22" s="639"/>
      <c r="I22" s="639"/>
      <c r="J22" s="639"/>
      <c r="K22" s="639"/>
      <c r="L22" s="639"/>
      <c r="M22" s="639"/>
      <c r="N22" s="639"/>
      <c r="O22" s="639"/>
      <c r="P22" s="639"/>
      <c r="Q22" s="640"/>
      <c r="R22" s="641">
        <v>9282632</v>
      </c>
      <c r="S22" s="642"/>
      <c r="T22" s="642"/>
      <c r="U22" s="642"/>
      <c r="V22" s="642"/>
      <c r="W22" s="642"/>
      <c r="X22" s="642"/>
      <c r="Y22" s="643"/>
      <c r="Z22" s="644">
        <v>52.9</v>
      </c>
      <c r="AA22" s="644"/>
      <c r="AB22" s="644"/>
      <c r="AC22" s="644"/>
      <c r="AD22" s="645">
        <v>8363576</v>
      </c>
      <c r="AE22" s="645"/>
      <c r="AF22" s="645"/>
      <c r="AG22" s="645"/>
      <c r="AH22" s="645"/>
      <c r="AI22" s="645"/>
      <c r="AJ22" s="645"/>
      <c r="AK22" s="645"/>
      <c r="AL22" s="646">
        <v>99.5</v>
      </c>
      <c r="AM22" s="647"/>
      <c r="AN22" s="647"/>
      <c r="AO22" s="648"/>
      <c r="AP22" s="659" t="s">
        <v>286</v>
      </c>
      <c r="AQ22" s="660"/>
      <c r="AR22" s="660"/>
      <c r="AS22" s="660"/>
      <c r="AT22" s="660"/>
      <c r="AU22" s="660"/>
      <c r="AV22" s="660"/>
      <c r="AW22" s="660"/>
      <c r="AX22" s="660"/>
      <c r="AY22" s="660"/>
      <c r="AZ22" s="660"/>
      <c r="BA22" s="660"/>
      <c r="BB22" s="660"/>
      <c r="BC22" s="660"/>
      <c r="BD22" s="660"/>
      <c r="BE22" s="660"/>
      <c r="BF22" s="661"/>
      <c r="BG22" s="641" t="s">
        <v>248</v>
      </c>
      <c r="BH22" s="642"/>
      <c r="BI22" s="642"/>
      <c r="BJ22" s="642"/>
      <c r="BK22" s="642"/>
      <c r="BL22" s="642"/>
      <c r="BM22" s="642"/>
      <c r="BN22" s="643"/>
      <c r="BO22" s="644" t="s">
        <v>239</v>
      </c>
      <c r="BP22" s="644"/>
      <c r="BQ22" s="644"/>
      <c r="BR22" s="644"/>
      <c r="BS22" s="650" t="s">
        <v>239</v>
      </c>
      <c r="BT22" s="642"/>
      <c r="BU22" s="642"/>
      <c r="BV22" s="642"/>
      <c r="BW22" s="642"/>
      <c r="BX22" s="642"/>
      <c r="BY22" s="642"/>
      <c r="BZ22" s="642"/>
      <c r="CA22" s="642"/>
      <c r="CB22" s="651"/>
      <c r="CD22" s="623" t="s">
        <v>287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288</v>
      </c>
      <c r="C23" s="639"/>
      <c r="D23" s="639"/>
      <c r="E23" s="639"/>
      <c r="F23" s="639"/>
      <c r="G23" s="639"/>
      <c r="H23" s="639"/>
      <c r="I23" s="639"/>
      <c r="J23" s="639"/>
      <c r="K23" s="639"/>
      <c r="L23" s="639"/>
      <c r="M23" s="639"/>
      <c r="N23" s="639"/>
      <c r="O23" s="639"/>
      <c r="P23" s="639"/>
      <c r="Q23" s="640"/>
      <c r="R23" s="641">
        <v>3507</v>
      </c>
      <c r="S23" s="642"/>
      <c r="T23" s="642"/>
      <c r="U23" s="642"/>
      <c r="V23" s="642"/>
      <c r="W23" s="642"/>
      <c r="X23" s="642"/>
      <c r="Y23" s="643"/>
      <c r="Z23" s="644">
        <v>0</v>
      </c>
      <c r="AA23" s="644"/>
      <c r="AB23" s="644"/>
      <c r="AC23" s="644"/>
      <c r="AD23" s="645">
        <v>3507</v>
      </c>
      <c r="AE23" s="645"/>
      <c r="AF23" s="645"/>
      <c r="AG23" s="645"/>
      <c r="AH23" s="645"/>
      <c r="AI23" s="645"/>
      <c r="AJ23" s="645"/>
      <c r="AK23" s="645"/>
      <c r="AL23" s="646">
        <v>0</v>
      </c>
      <c r="AM23" s="647"/>
      <c r="AN23" s="647"/>
      <c r="AO23" s="648"/>
      <c r="AP23" s="659" t="s">
        <v>289</v>
      </c>
      <c r="AQ23" s="660"/>
      <c r="AR23" s="660"/>
      <c r="AS23" s="660"/>
      <c r="AT23" s="660"/>
      <c r="AU23" s="660"/>
      <c r="AV23" s="660"/>
      <c r="AW23" s="660"/>
      <c r="AX23" s="660"/>
      <c r="AY23" s="660"/>
      <c r="AZ23" s="660"/>
      <c r="BA23" s="660"/>
      <c r="BB23" s="660"/>
      <c r="BC23" s="660"/>
      <c r="BD23" s="660"/>
      <c r="BE23" s="660"/>
      <c r="BF23" s="661"/>
      <c r="BG23" s="641" t="s">
        <v>239</v>
      </c>
      <c r="BH23" s="642"/>
      <c r="BI23" s="642"/>
      <c r="BJ23" s="642"/>
      <c r="BK23" s="642"/>
      <c r="BL23" s="642"/>
      <c r="BM23" s="642"/>
      <c r="BN23" s="643"/>
      <c r="BO23" s="644" t="s">
        <v>248</v>
      </c>
      <c r="BP23" s="644"/>
      <c r="BQ23" s="644"/>
      <c r="BR23" s="644"/>
      <c r="BS23" s="650" t="s">
        <v>248</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290</v>
      </c>
      <c r="CS23" s="624"/>
      <c r="CT23" s="624"/>
      <c r="CU23" s="624"/>
      <c r="CV23" s="624"/>
      <c r="CW23" s="624"/>
      <c r="CX23" s="624"/>
      <c r="CY23" s="625"/>
      <c r="CZ23" s="623" t="s">
        <v>291</v>
      </c>
      <c r="DA23" s="624"/>
      <c r="DB23" s="624"/>
      <c r="DC23" s="625"/>
      <c r="DD23" s="623" t="s">
        <v>292</v>
      </c>
      <c r="DE23" s="624"/>
      <c r="DF23" s="624"/>
      <c r="DG23" s="624"/>
      <c r="DH23" s="624"/>
      <c r="DI23" s="624"/>
      <c r="DJ23" s="624"/>
      <c r="DK23" s="625"/>
      <c r="DL23" s="671" t="s">
        <v>293</v>
      </c>
      <c r="DM23" s="672"/>
      <c r="DN23" s="672"/>
      <c r="DO23" s="672"/>
      <c r="DP23" s="672"/>
      <c r="DQ23" s="672"/>
      <c r="DR23" s="672"/>
      <c r="DS23" s="672"/>
      <c r="DT23" s="672"/>
      <c r="DU23" s="672"/>
      <c r="DV23" s="673"/>
      <c r="DW23" s="623" t="s">
        <v>294</v>
      </c>
      <c r="DX23" s="624"/>
      <c r="DY23" s="624"/>
      <c r="DZ23" s="624"/>
      <c r="EA23" s="624"/>
      <c r="EB23" s="624"/>
      <c r="EC23" s="625"/>
    </row>
    <row r="24" spans="2:133" ht="11.25" customHeight="1" x14ac:dyDescent="0.15">
      <c r="B24" s="638" t="s">
        <v>295</v>
      </c>
      <c r="C24" s="639"/>
      <c r="D24" s="639"/>
      <c r="E24" s="639"/>
      <c r="F24" s="639"/>
      <c r="G24" s="639"/>
      <c r="H24" s="639"/>
      <c r="I24" s="639"/>
      <c r="J24" s="639"/>
      <c r="K24" s="639"/>
      <c r="L24" s="639"/>
      <c r="M24" s="639"/>
      <c r="N24" s="639"/>
      <c r="O24" s="639"/>
      <c r="P24" s="639"/>
      <c r="Q24" s="640"/>
      <c r="R24" s="641">
        <v>145741</v>
      </c>
      <c r="S24" s="642"/>
      <c r="T24" s="642"/>
      <c r="U24" s="642"/>
      <c r="V24" s="642"/>
      <c r="W24" s="642"/>
      <c r="X24" s="642"/>
      <c r="Y24" s="643"/>
      <c r="Z24" s="644">
        <v>0.8</v>
      </c>
      <c r="AA24" s="644"/>
      <c r="AB24" s="644"/>
      <c r="AC24" s="644"/>
      <c r="AD24" s="645" t="s">
        <v>239</v>
      </c>
      <c r="AE24" s="645"/>
      <c r="AF24" s="645"/>
      <c r="AG24" s="645"/>
      <c r="AH24" s="645"/>
      <c r="AI24" s="645"/>
      <c r="AJ24" s="645"/>
      <c r="AK24" s="645"/>
      <c r="AL24" s="646" t="s">
        <v>248</v>
      </c>
      <c r="AM24" s="647"/>
      <c r="AN24" s="647"/>
      <c r="AO24" s="648"/>
      <c r="AP24" s="659" t="s">
        <v>296</v>
      </c>
      <c r="AQ24" s="660"/>
      <c r="AR24" s="660"/>
      <c r="AS24" s="660"/>
      <c r="AT24" s="660"/>
      <c r="AU24" s="660"/>
      <c r="AV24" s="660"/>
      <c r="AW24" s="660"/>
      <c r="AX24" s="660"/>
      <c r="AY24" s="660"/>
      <c r="AZ24" s="660"/>
      <c r="BA24" s="660"/>
      <c r="BB24" s="660"/>
      <c r="BC24" s="660"/>
      <c r="BD24" s="660"/>
      <c r="BE24" s="660"/>
      <c r="BF24" s="661"/>
      <c r="BG24" s="641" t="s">
        <v>239</v>
      </c>
      <c r="BH24" s="642"/>
      <c r="BI24" s="642"/>
      <c r="BJ24" s="642"/>
      <c r="BK24" s="642"/>
      <c r="BL24" s="642"/>
      <c r="BM24" s="642"/>
      <c r="BN24" s="643"/>
      <c r="BO24" s="644" t="s">
        <v>239</v>
      </c>
      <c r="BP24" s="644"/>
      <c r="BQ24" s="644"/>
      <c r="BR24" s="644"/>
      <c r="BS24" s="650" t="s">
        <v>248</v>
      </c>
      <c r="BT24" s="642"/>
      <c r="BU24" s="642"/>
      <c r="BV24" s="642"/>
      <c r="BW24" s="642"/>
      <c r="BX24" s="642"/>
      <c r="BY24" s="642"/>
      <c r="BZ24" s="642"/>
      <c r="CA24" s="642"/>
      <c r="CB24" s="651"/>
      <c r="CD24" s="652" t="s">
        <v>297</v>
      </c>
      <c r="CE24" s="653"/>
      <c r="CF24" s="653"/>
      <c r="CG24" s="653"/>
      <c r="CH24" s="653"/>
      <c r="CI24" s="653"/>
      <c r="CJ24" s="653"/>
      <c r="CK24" s="653"/>
      <c r="CL24" s="653"/>
      <c r="CM24" s="653"/>
      <c r="CN24" s="653"/>
      <c r="CO24" s="653"/>
      <c r="CP24" s="653"/>
      <c r="CQ24" s="654"/>
      <c r="CR24" s="630">
        <v>7976326</v>
      </c>
      <c r="CS24" s="631"/>
      <c r="CT24" s="631"/>
      <c r="CU24" s="631"/>
      <c r="CV24" s="631"/>
      <c r="CW24" s="631"/>
      <c r="CX24" s="631"/>
      <c r="CY24" s="632"/>
      <c r="CZ24" s="635">
        <v>46.5</v>
      </c>
      <c r="DA24" s="636"/>
      <c r="DB24" s="636"/>
      <c r="DC24" s="655"/>
      <c r="DD24" s="676">
        <v>5493526</v>
      </c>
      <c r="DE24" s="631"/>
      <c r="DF24" s="631"/>
      <c r="DG24" s="631"/>
      <c r="DH24" s="631"/>
      <c r="DI24" s="631"/>
      <c r="DJ24" s="631"/>
      <c r="DK24" s="632"/>
      <c r="DL24" s="676">
        <v>5455487</v>
      </c>
      <c r="DM24" s="631"/>
      <c r="DN24" s="631"/>
      <c r="DO24" s="631"/>
      <c r="DP24" s="631"/>
      <c r="DQ24" s="631"/>
      <c r="DR24" s="631"/>
      <c r="DS24" s="631"/>
      <c r="DT24" s="631"/>
      <c r="DU24" s="631"/>
      <c r="DV24" s="632"/>
      <c r="DW24" s="635">
        <v>61.8</v>
      </c>
      <c r="DX24" s="636"/>
      <c r="DY24" s="636"/>
      <c r="DZ24" s="636"/>
      <c r="EA24" s="636"/>
      <c r="EB24" s="636"/>
      <c r="EC24" s="637"/>
    </row>
    <row r="25" spans="2:133" ht="11.25" customHeight="1" x14ac:dyDescent="0.15">
      <c r="B25" s="638" t="s">
        <v>298</v>
      </c>
      <c r="C25" s="639"/>
      <c r="D25" s="639"/>
      <c r="E25" s="639"/>
      <c r="F25" s="639"/>
      <c r="G25" s="639"/>
      <c r="H25" s="639"/>
      <c r="I25" s="639"/>
      <c r="J25" s="639"/>
      <c r="K25" s="639"/>
      <c r="L25" s="639"/>
      <c r="M25" s="639"/>
      <c r="N25" s="639"/>
      <c r="O25" s="639"/>
      <c r="P25" s="639"/>
      <c r="Q25" s="640"/>
      <c r="R25" s="641">
        <v>147183</v>
      </c>
      <c r="S25" s="642"/>
      <c r="T25" s="642"/>
      <c r="U25" s="642"/>
      <c r="V25" s="642"/>
      <c r="W25" s="642"/>
      <c r="X25" s="642"/>
      <c r="Y25" s="643"/>
      <c r="Z25" s="644">
        <v>0.8</v>
      </c>
      <c r="AA25" s="644"/>
      <c r="AB25" s="644"/>
      <c r="AC25" s="644"/>
      <c r="AD25" s="645">
        <v>10653</v>
      </c>
      <c r="AE25" s="645"/>
      <c r="AF25" s="645"/>
      <c r="AG25" s="645"/>
      <c r="AH25" s="645"/>
      <c r="AI25" s="645"/>
      <c r="AJ25" s="645"/>
      <c r="AK25" s="645"/>
      <c r="AL25" s="646">
        <v>0.1</v>
      </c>
      <c r="AM25" s="647"/>
      <c r="AN25" s="647"/>
      <c r="AO25" s="648"/>
      <c r="AP25" s="659" t="s">
        <v>299</v>
      </c>
      <c r="AQ25" s="660"/>
      <c r="AR25" s="660"/>
      <c r="AS25" s="660"/>
      <c r="AT25" s="660"/>
      <c r="AU25" s="660"/>
      <c r="AV25" s="660"/>
      <c r="AW25" s="660"/>
      <c r="AX25" s="660"/>
      <c r="AY25" s="660"/>
      <c r="AZ25" s="660"/>
      <c r="BA25" s="660"/>
      <c r="BB25" s="660"/>
      <c r="BC25" s="660"/>
      <c r="BD25" s="660"/>
      <c r="BE25" s="660"/>
      <c r="BF25" s="661"/>
      <c r="BG25" s="641" t="s">
        <v>239</v>
      </c>
      <c r="BH25" s="642"/>
      <c r="BI25" s="642"/>
      <c r="BJ25" s="642"/>
      <c r="BK25" s="642"/>
      <c r="BL25" s="642"/>
      <c r="BM25" s="642"/>
      <c r="BN25" s="643"/>
      <c r="BO25" s="644" t="s">
        <v>248</v>
      </c>
      <c r="BP25" s="644"/>
      <c r="BQ25" s="644"/>
      <c r="BR25" s="644"/>
      <c r="BS25" s="650" t="s">
        <v>248</v>
      </c>
      <c r="BT25" s="642"/>
      <c r="BU25" s="642"/>
      <c r="BV25" s="642"/>
      <c r="BW25" s="642"/>
      <c r="BX25" s="642"/>
      <c r="BY25" s="642"/>
      <c r="BZ25" s="642"/>
      <c r="CA25" s="642"/>
      <c r="CB25" s="651"/>
      <c r="CD25" s="656" t="s">
        <v>300</v>
      </c>
      <c r="CE25" s="657"/>
      <c r="CF25" s="657"/>
      <c r="CG25" s="657"/>
      <c r="CH25" s="657"/>
      <c r="CI25" s="657"/>
      <c r="CJ25" s="657"/>
      <c r="CK25" s="657"/>
      <c r="CL25" s="657"/>
      <c r="CM25" s="657"/>
      <c r="CN25" s="657"/>
      <c r="CO25" s="657"/>
      <c r="CP25" s="657"/>
      <c r="CQ25" s="658"/>
      <c r="CR25" s="641">
        <v>2611283</v>
      </c>
      <c r="CS25" s="677"/>
      <c r="CT25" s="677"/>
      <c r="CU25" s="677"/>
      <c r="CV25" s="677"/>
      <c r="CW25" s="677"/>
      <c r="CX25" s="677"/>
      <c r="CY25" s="678"/>
      <c r="CZ25" s="646">
        <v>15.2</v>
      </c>
      <c r="DA25" s="674"/>
      <c r="DB25" s="674"/>
      <c r="DC25" s="679"/>
      <c r="DD25" s="650">
        <v>2518780</v>
      </c>
      <c r="DE25" s="677"/>
      <c r="DF25" s="677"/>
      <c r="DG25" s="677"/>
      <c r="DH25" s="677"/>
      <c r="DI25" s="677"/>
      <c r="DJ25" s="677"/>
      <c r="DK25" s="678"/>
      <c r="DL25" s="650">
        <v>2494420</v>
      </c>
      <c r="DM25" s="677"/>
      <c r="DN25" s="677"/>
      <c r="DO25" s="677"/>
      <c r="DP25" s="677"/>
      <c r="DQ25" s="677"/>
      <c r="DR25" s="677"/>
      <c r="DS25" s="677"/>
      <c r="DT25" s="677"/>
      <c r="DU25" s="677"/>
      <c r="DV25" s="678"/>
      <c r="DW25" s="646">
        <v>28.2</v>
      </c>
      <c r="DX25" s="674"/>
      <c r="DY25" s="674"/>
      <c r="DZ25" s="674"/>
      <c r="EA25" s="674"/>
      <c r="EB25" s="674"/>
      <c r="EC25" s="675"/>
    </row>
    <row r="26" spans="2:133" ht="11.25" customHeight="1" x14ac:dyDescent="0.15">
      <c r="B26" s="638" t="s">
        <v>301</v>
      </c>
      <c r="C26" s="639"/>
      <c r="D26" s="639"/>
      <c r="E26" s="639"/>
      <c r="F26" s="639"/>
      <c r="G26" s="639"/>
      <c r="H26" s="639"/>
      <c r="I26" s="639"/>
      <c r="J26" s="639"/>
      <c r="K26" s="639"/>
      <c r="L26" s="639"/>
      <c r="M26" s="639"/>
      <c r="N26" s="639"/>
      <c r="O26" s="639"/>
      <c r="P26" s="639"/>
      <c r="Q26" s="640"/>
      <c r="R26" s="641">
        <v>32328</v>
      </c>
      <c r="S26" s="642"/>
      <c r="T26" s="642"/>
      <c r="U26" s="642"/>
      <c r="V26" s="642"/>
      <c r="W26" s="642"/>
      <c r="X26" s="642"/>
      <c r="Y26" s="643"/>
      <c r="Z26" s="644">
        <v>0.2</v>
      </c>
      <c r="AA26" s="644"/>
      <c r="AB26" s="644"/>
      <c r="AC26" s="644"/>
      <c r="AD26" s="645" t="s">
        <v>239</v>
      </c>
      <c r="AE26" s="645"/>
      <c r="AF26" s="645"/>
      <c r="AG26" s="645"/>
      <c r="AH26" s="645"/>
      <c r="AI26" s="645"/>
      <c r="AJ26" s="645"/>
      <c r="AK26" s="645"/>
      <c r="AL26" s="646" t="s">
        <v>248</v>
      </c>
      <c r="AM26" s="647"/>
      <c r="AN26" s="647"/>
      <c r="AO26" s="648"/>
      <c r="AP26" s="659" t="s">
        <v>302</v>
      </c>
      <c r="AQ26" s="680"/>
      <c r="AR26" s="680"/>
      <c r="AS26" s="680"/>
      <c r="AT26" s="680"/>
      <c r="AU26" s="680"/>
      <c r="AV26" s="680"/>
      <c r="AW26" s="680"/>
      <c r="AX26" s="680"/>
      <c r="AY26" s="680"/>
      <c r="AZ26" s="680"/>
      <c r="BA26" s="680"/>
      <c r="BB26" s="680"/>
      <c r="BC26" s="680"/>
      <c r="BD26" s="680"/>
      <c r="BE26" s="680"/>
      <c r="BF26" s="661"/>
      <c r="BG26" s="641" t="s">
        <v>239</v>
      </c>
      <c r="BH26" s="642"/>
      <c r="BI26" s="642"/>
      <c r="BJ26" s="642"/>
      <c r="BK26" s="642"/>
      <c r="BL26" s="642"/>
      <c r="BM26" s="642"/>
      <c r="BN26" s="643"/>
      <c r="BO26" s="644" t="s">
        <v>248</v>
      </c>
      <c r="BP26" s="644"/>
      <c r="BQ26" s="644"/>
      <c r="BR26" s="644"/>
      <c r="BS26" s="650" t="s">
        <v>239</v>
      </c>
      <c r="BT26" s="642"/>
      <c r="BU26" s="642"/>
      <c r="BV26" s="642"/>
      <c r="BW26" s="642"/>
      <c r="BX26" s="642"/>
      <c r="BY26" s="642"/>
      <c r="BZ26" s="642"/>
      <c r="CA26" s="642"/>
      <c r="CB26" s="651"/>
      <c r="CD26" s="656" t="s">
        <v>303</v>
      </c>
      <c r="CE26" s="657"/>
      <c r="CF26" s="657"/>
      <c r="CG26" s="657"/>
      <c r="CH26" s="657"/>
      <c r="CI26" s="657"/>
      <c r="CJ26" s="657"/>
      <c r="CK26" s="657"/>
      <c r="CL26" s="657"/>
      <c r="CM26" s="657"/>
      <c r="CN26" s="657"/>
      <c r="CO26" s="657"/>
      <c r="CP26" s="657"/>
      <c r="CQ26" s="658"/>
      <c r="CR26" s="641">
        <v>1761684</v>
      </c>
      <c r="CS26" s="642"/>
      <c r="CT26" s="642"/>
      <c r="CU26" s="642"/>
      <c r="CV26" s="642"/>
      <c r="CW26" s="642"/>
      <c r="CX26" s="642"/>
      <c r="CY26" s="643"/>
      <c r="CZ26" s="646">
        <v>10.3</v>
      </c>
      <c r="DA26" s="674"/>
      <c r="DB26" s="674"/>
      <c r="DC26" s="679"/>
      <c r="DD26" s="650">
        <v>1687188</v>
      </c>
      <c r="DE26" s="642"/>
      <c r="DF26" s="642"/>
      <c r="DG26" s="642"/>
      <c r="DH26" s="642"/>
      <c r="DI26" s="642"/>
      <c r="DJ26" s="642"/>
      <c r="DK26" s="643"/>
      <c r="DL26" s="650" t="s">
        <v>239</v>
      </c>
      <c r="DM26" s="642"/>
      <c r="DN26" s="642"/>
      <c r="DO26" s="642"/>
      <c r="DP26" s="642"/>
      <c r="DQ26" s="642"/>
      <c r="DR26" s="642"/>
      <c r="DS26" s="642"/>
      <c r="DT26" s="642"/>
      <c r="DU26" s="642"/>
      <c r="DV26" s="643"/>
      <c r="DW26" s="646" t="s">
        <v>239</v>
      </c>
      <c r="DX26" s="674"/>
      <c r="DY26" s="674"/>
      <c r="DZ26" s="674"/>
      <c r="EA26" s="674"/>
      <c r="EB26" s="674"/>
      <c r="EC26" s="675"/>
    </row>
    <row r="27" spans="2:133" ht="11.25" customHeight="1" x14ac:dyDescent="0.15">
      <c r="B27" s="638" t="s">
        <v>304</v>
      </c>
      <c r="C27" s="639"/>
      <c r="D27" s="639"/>
      <c r="E27" s="639"/>
      <c r="F27" s="639"/>
      <c r="G27" s="639"/>
      <c r="H27" s="639"/>
      <c r="I27" s="639"/>
      <c r="J27" s="639"/>
      <c r="K27" s="639"/>
      <c r="L27" s="639"/>
      <c r="M27" s="639"/>
      <c r="N27" s="639"/>
      <c r="O27" s="639"/>
      <c r="P27" s="639"/>
      <c r="Q27" s="640"/>
      <c r="R27" s="641">
        <v>1972391</v>
      </c>
      <c r="S27" s="642"/>
      <c r="T27" s="642"/>
      <c r="U27" s="642"/>
      <c r="V27" s="642"/>
      <c r="W27" s="642"/>
      <c r="X27" s="642"/>
      <c r="Y27" s="643"/>
      <c r="Z27" s="644">
        <v>11.2</v>
      </c>
      <c r="AA27" s="644"/>
      <c r="AB27" s="644"/>
      <c r="AC27" s="644"/>
      <c r="AD27" s="645" t="s">
        <v>248</v>
      </c>
      <c r="AE27" s="645"/>
      <c r="AF27" s="645"/>
      <c r="AG27" s="645"/>
      <c r="AH27" s="645"/>
      <c r="AI27" s="645"/>
      <c r="AJ27" s="645"/>
      <c r="AK27" s="645"/>
      <c r="AL27" s="646" t="s">
        <v>248</v>
      </c>
      <c r="AM27" s="647"/>
      <c r="AN27" s="647"/>
      <c r="AO27" s="648"/>
      <c r="AP27" s="638" t="s">
        <v>305</v>
      </c>
      <c r="AQ27" s="639"/>
      <c r="AR27" s="639"/>
      <c r="AS27" s="639"/>
      <c r="AT27" s="639"/>
      <c r="AU27" s="639"/>
      <c r="AV27" s="639"/>
      <c r="AW27" s="639"/>
      <c r="AX27" s="639"/>
      <c r="AY27" s="639"/>
      <c r="AZ27" s="639"/>
      <c r="BA27" s="639"/>
      <c r="BB27" s="639"/>
      <c r="BC27" s="639"/>
      <c r="BD27" s="639"/>
      <c r="BE27" s="639"/>
      <c r="BF27" s="640"/>
      <c r="BG27" s="641">
        <v>3068495</v>
      </c>
      <c r="BH27" s="642"/>
      <c r="BI27" s="642"/>
      <c r="BJ27" s="642"/>
      <c r="BK27" s="642"/>
      <c r="BL27" s="642"/>
      <c r="BM27" s="642"/>
      <c r="BN27" s="643"/>
      <c r="BO27" s="644">
        <v>100</v>
      </c>
      <c r="BP27" s="644"/>
      <c r="BQ27" s="644"/>
      <c r="BR27" s="644"/>
      <c r="BS27" s="650">
        <v>37471</v>
      </c>
      <c r="BT27" s="642"/>
      <c r="BU27" s="642"/>
      <c r="BV27" s="642"/>
      <c r="BW27" s="642"/>
      <c r="BX27" s="642"/>
      <c r="BY27" s="642"/>
      <c r="BZ27" s="642"/>
      <c r="CA27" s="642"/>
      <c r="CB27" s="651"/>
      <c r="CD27" s="656" t="s">
        <v>306</v>
      </c>
      <c r="CE27" s="657"/>
      <c r="CF27" s="657"/>
      <c r="CG27" s="657"/>
      <c r="CH27" s="657"/>
      <c r="CI27" s="657"/>
      <c r="CJ27" s="657"/>
      <c r="CK27" s="657"/>
      <c r="CL27" s="657"/>
      <c r="CM27" s="657"/>
      <c r="CN27" s="657"/>
      <c r="CO27" s="657"/>
      <c r="CP27" s="657"/>
      <c r="CQ27" s="658"/>
      <c r="CR27" s="641">
        <v>3282669</v>
      </c>
      <c r="CS27" s="677"/>
      <c r="CT27" s="677"/>
      <c r="CU27" s="677"/>
      <c r="CV27" s="677"/>
      <c r="CW27" s="677"/>
      <c r="CX27" s="677"/>
      <c r="CY27" s="678"/>
      <c r="CZ27" s="646">
        <v>19.2</v>
      </c>
      <c r="DA27" s="674"/>
      <c r="DB27" s="674"/>
      <c r="DC27" s="679"/>
      <c r="DD27" s="650">
        <v>982219</v>
      </c>
      <c r="DE27" s="677"/>
      <c r="DF27" s="677"/>
      <c r="DG27" s="677"/>
      <c r="DH27" s="677"/>
      <c r="DI27" s="677"/>
      <c r="DJ27" s="677"/>
      <c r="DK27" s="678"/>
      <c r="DL27" s="650">
        <v>975140</v>
      </c>
      <c r="DM27" s="677"/>
      <c r="DN27" s="677"/>
      <c r="DO27" s="677"/>
      <c r="DP27" s="677"/>
      <c r="DQ27" s="677"/>
      <c r="DR27" s="677"/>
      <c r="DS27" s="677"/>
      <c r="DT27" s="677"/>
      <c r="DU27" s="677"/>
      <c r="DV27" s="678"/>
      <c r="DW27" s="646">
        <v>11</v>
      </c>
      <c r="DX27" s="674"/>
      <c r="DY27" s="674"/>
      <c r="DZ27" s="674"/>
      <c r="EA27" s="674"/>
      <c r="EB27" s="674"/>
      <c r="EC27" s="675"/>
    </row>
    <row r="28" spans="2:133" ht="11.25" customHeight="1" x14ac:dyDescent="0.15">
      <c r="B28" s="683" t="s">
        <v>307</v>
      </c>
      <c r="C28" s="684"/>
      <c r="D28" s="684"/>
      <c r="E28" s="684"/>
      <c r="F28" s="684"/>
      <c r="G28" s="684"/>
      <c r="H28" s="684"/>
      <c r="I28" s="684"/>
      <c r="J28" s="684"/>
      <c r="K28" s="684"/>
      <c r="L28" s="684"/>
      <c r="M28" s="684"/>
      <c r="N28" s="684"/>
      <c r="O28" s="684"/>
      <c r="P28" s="684"/>
      <c r="Q28" s="685"/>
      <c r="R28" s="641" t="s">
        <v>239</v>
      </c>
      <c r="S28" s="642"/>
      <c r="T28" s="642"/>
      <c r="U28" s="642"/>
      <c r="V28" s="642"/>
      <c r="W28" s="642"/>
      <c r="X28" s="642"/>
      <c r="Y28" s="643"/>
      <c r="Z28" s="644" t="s">
        <v>239</v>
      </c>
      <c r="AA28" s="644"/>
      <c r="AB28" s="644"/>
      <c r="AC28" s="644"/>
      <c r="AD28" s="645" t="s">
        <v>248</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308</v>
      </c>
      <c r="CE28" s="657"/>
      <c r="CF28" s="657"/>
      <c r="CG28" s="657"/>
      <c r="CH28" s="657"/>
      <c r="CI28" s="657"/>
      <c r="CJ28" s="657"/>
      <c r="CK28" s="657"/>
      <c r="CL28" s="657"/>
      <c r="CM28" s="657"/>
      <c r="CN28" s="657"/>
      <c r="CO28" s="657"/>
      <c r="CP28" s="657"/>
      <c r="CQ28" s="658"/>
      <c r="CR28" s="641">
        <v>2082374</v>
      </c>
      <c r="CS28" s="642"/>
      <c r="CT28" s="642"/>
      <c r="CU28" s="642"/>
      <c r="CV28" s="642"/>
      <c r="CW28" s="642"/>
      <c r="CX28" s="642"/>
      <c r="CY28" s="643"/>
      <c r="CZ28" s="646">
        <v>12.1</v>
      </c>
      <c r="DA28" s="674"/>
      <c r="DB28" s="674"/>
      <c r="DC28" s="679"/>
      <c r="DD28" s="650">
        <v>1992527</v>
      </c>
      <c r="DE28" s="642"/>
      <c r="DF28" s="642"/>
      <c r="DG28" s="642"/>
      <c r="DH28" s="642"/>
      <c r="DI28" s="642"/>
      <c r="DJ28" s="642"/>
      <c r="DK28" s="643"/>
      <c r="DL28" s="650">
        <v>1985927</v>
      </c>
      <c r="DM28" s="642"/>
      <c r="DN28" s="642"/>
      <c r="DO28" s="642"/>
      <c r="DP28" s="642"/>
      <c r="DQ28" s="642"/>
      <c r="DR28" s="642"/>
      <c r="DS28" s="642"/>
      <c r="DT28" s="642"/>
      <c r="DU28" s="642"/>
      <c r="DV28" s="643"/>
      <c r="DW28" s="646">
        <v>22.5</v>
      </c>
      <c r="DX28" s="674"/>
      <c r="DY28" s="674"/>
      <c r="DZ28" s="674"/>
      <c r="EA28" s="674"/>
      <c r="EB28" s="674"/>
      <c r="EC28" s="675"/>
    </row>
    <row r="29" spans="2:133" ht="11.25" customHeight="1" x14ac:dyDescent="0.15">
      <c r="B29" s="638" t="s">
        <v>309</v>
      </c>
      <c r="C29" s="639"/>
      <c r="D29" s="639"/>
      <c r="E29" s="639"/>
      <c r="F29" s="639"/>
      <c r="G29" s="639"/>
      <c r="H29" s="639"/>
      <c r="I29" s="639"/>
      <c r="J29" s="639"/>
      <c r="K29" s="639"/>
      <c r="L29" s="639"/>
      <c r="M29" s="639"/>
      <c r="N29" s="639"/>
      <c r="O29" s="639"/>
      <c r="P29" s="639"/>
      <c r="Q29" s="640"/>
      <c r="R29" s="641">
        <v>1701358</v>
      </c>
      <c r="S29" s="642"/>
      <c r="T29" s="642"/>
      <c r="U29" s="642"/>
      <c r="V29" s="642"/>
      <c r="W29" s="642"/>
      <c r="X29" s="642"/>
      <c r="Y29" s="643"/>
      <c r="Z29" s="644">
        <v>9.6999999999999993</v>
      </c>
      <c r="AA29" s="644"/>
      <c r="AB29" s="644"/>
      <c r="AC29" s="644"/>
      <c r="AD29" s="645" t="s">
        <v>239</v>
      </c>
      <c r="AE29" s="645"/>
      <c r="AF29" s="645"/>
      <c r="AG29" s="645"/>
      <c r="AH29" s="645"/>
      <c r="AI29" s="645"/>
      <c r="AJ29" s="645"/>
      <c r="AK29" s="645"/>
      <c r="AL29" s="646" t="s">
        <v>248</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310</v>
      </c>
      <c r="BH29" s="681"/>
      <c r="BI29" s="681"/>
      <c r="BJ29" s="681"/>
      <c r="BK29" s="681"/>
      <c r="BL29" s="681"/>
      <c r="BM29" s="681"/>
      <c r="BN29" s="681"/>
      <c r="BO29" s="681"/>
      <c r="BP29" s="681"/>
      <c r="BQ29" s="682"/>
      <c r="BR29" s="620" t="s">
        <v>311</v>
      </c>
      <c r="BS29" s="681"/>
      <c r="BT29" s="681"/>
      <c r="BU29" s="681"/>
      <c r="BV29" s="681"/>
      <c r="BW29" s="681"/>
      <c r="BX29" s="681"/>
      <c r="BY29" s="681"/>
      <c r="BZ29" s="681"/>
      <c r="CA29" s="681"/>
      <c r="CB29" s="682"/>
      <c r="CD29" s="704" t="s">
        <v>312</v>
      </c>
      <c r="CE29" s="705"/>
      <c r="CF29" s="656" t="s">
        <v>70</v>
      </c>
      <c r="CG29" s="657"/>
      <c r="CH29" s="657"/>
      <c r="CI29" s="657"/>
      <c r="CJ29" s="657"/>
      <c r="CK29" s="657"/>
      <c r="CL29" s="657"/>
      <c r="CM29" s="657"/>
      <c r="CN29" s="657"/>
      <c r="CO29" s="657"/>
      <c r="CP29" s="657"/>
      <c r="CQ29" s="658"/>
      <c r="CR29" s="641">
        <v>2082274</v>
      </c>
      <c r="CS29" s="677"/>
      <c r="CT29" s="677"/>
      <c r="CU29" s="677"/>
      <c r="CV29" s="677"/>
      <c r="CW29" s="677"/>
      <c r="CX29" s="677"/>
      <c r="CY29" s="678"/>
      <c r="CZ29" s="646">
        <v>12.1</v>
      </c>
      <c r="DA29" s="674"/>
      <c r="DB29" s="674"/>
      <c r="DC29" s="679"/>
      <c r="DD29" s="650">
        <v>1992427</v>
      </c>
      <c r="DE29" s="677"/>
      <c r="DF29" s="677"/>
      <c r="DG29" s="677"/>
      <c r="DH29" s="677"/>
      <c r="DI29" s="677"/>
      <c r="DJ29" s="677"/>
      <c r="DK29" s="678"/>
      <c r="DL29" s="650">
        <v>1985827</v>
      </c>
      <c r="DM29" s="677"/>
      <c r="DN29" s="677"/>
      <c r="DO29" s="677"/>
      <c r="DP29" s="677"/>
      <c r="DQ29" s="677"/>
      <c r="DR29" s="677"/>
      <c r="DS29" s="677"/>
      <c r="DT29" s="677"/>
      <c r="DU29" s="677"/>
      <c r="DV29" s="678"/>
      <c r="DW29" s="646">
        <v>22.5</v>
      </c>
      <c r="DX29" s="674"/>
      <c r="DY29" s="674"/>
      <c r="DZ29" s="674"/>
      <c r="EA29" s="674"/>
      <c r="EB29" s="674"/>
      <c r="EC29" s="675"/>
    </row>
    <row r="30" spans="2:133" ht="11.25" customHeight="1" x14ac:dyDescent="0.15">
      <c r="B30" s="638" t="s">
        <v>313</v>
      </c>
      <c r="C30" s="639"/>
      <c r="D30" s="639"/>
      <c r="E30" s="639"/>
      <c r="F30" s="639"/>
      <c r="G30" s="639"/>
      <c r="H30" s="639"/>
      <c r="I30" s="639"/>
      <c r="J30" s="639"/>
      <c r="K30" s="639"/>
      <c r="L30" s="639"/>
      <c r="M30" s="639"/>
      <c r="N30" s="639"/>
      <c r="O30" s="639"/>
      <c r="P30" s="639"/>
      <c r="Q30" s="640"/>
      <c r="R30" s="641">
        <v>42101</v>
      </c>
      <c r="S30" s="642"/>
      <c r="T30" s="642"/>
      <c r="U30" s="642"/>
      <c r="V30" s="642"/>
      <c r="W30" s="642"/>
      <c r="X30" s="642"/>
      <c r="Y30" s="643"/>
      <c r="Z30" s="644">
        <v>0.2</v>
      </c>
      <c r="AA30" s="644"/>
      <c r="AB30" s="644"/>
      <c r="AC30" s="644"/>
      <c r="AD30" s="645">
        <v>23277</v>
      </c>
      <c r="AE30" s="645"/>
      <c r="AF30" s="645"/>
      <c r="AG30" s="645"/>
      <c r="AH30" s="645"/>
      <c r="AI30" s="645"/>
      <c r="AJ30" s="645"/>
      <c r="AK30" s="645"/>
      <c r="AL30" s="646">
        <v>0.3</v>
      </c>
      <c r="AM30" s="647"/>
      <c r="AN30" s="647"/>
      <c r="AO30" s="648"/>
      <c r="AP30" s="689" t="s">
        <v>314</v>
      </c>
      <c r="AQ30" s="690"/>
      <c r="AR30" s="690"/>
      <c r="AS30" s="690"/>
      <c r="AT30" s="695" t="s">
        <v>315</v>
      </c>
      <c r="AU30" s="230"/>
      <c r="AV30" s="230"/>
      <c r="AW30" s="230"/>
      <c r="AX30" s="627" t="s">
        <v>190</v>
      </c>
      <c r="AY30" s="628"/>
      <c r="AZ30" s="628"/>
      <c r="BA30" s="628"/>
      <c r="BB30" s="628"/>
      <c r="BC30" s="628"/>
      <c r="BD30" s="628"/>
      <c r="BE30" s="628"/>
      <c r="BF30" s="629"/>
      <c r="BG30" s="701">
        <v>99.4</v>
      </c>
      <c r="BH30" s="702"/>
      <c r="BI30" s="702"/>
      <c r="BJ30" s="702"/>
      <c r="BK30" s="702"/>
      <c r="BL30" s="702"/>
      <c r="BM30" s="636">
        <v>96</v>
      </c>
      <c r="BN30" s="702"/>
      <c r="BO30" s="702"/>
      <c r="BP30" s="702"/>
      <c r="BQ30" s="703"/>
      <c r="BR30" s="701">
        <v>99.3</v>
      </c>
      <c r="BS30" s="702"/>
      <c r="BT30" s="702"/>
      <c r="BU30" s="702"/>
      <c r="BV30" s="702"/>
      <c r="BW30" s="702"/>
      <c r="BX30" s="636">
        <v>95.2</v>
      </c>
      <c r="BY30" s="702"/>
      <c r="BZ30" s="702"/>
      <c r="CA30" s="702"/>
      <c r="CB30" s="703"/>
      <c r="CD30" s="706"/>
      <c r="CE30" s="707"/>
      <c r="CF30" s="656" t="s">
        <v>316</v>
      </c>
      <c r="CG30" s="657"/>
      <c r="CH30" s="657"/>
      <c r="CI30" s="657"/>
      <c r="CJ30" s="657"/>
      <c r="CK30" s="657"/>
      <c r="CL30" s="657"/>
      <c r="CM30" s="657"/>
      <c r="CN30" s="657"/>
      <c r="CO30" s="657"/>
      <c r="CP30" s="657"/>
      <c r="CQ30" s="658"/>
      <c r="CR30" s="641">
        <v>1922073</v>
      </c>
      <c r="CS30" s="642"/>
      <c r="CT30" s="642"/>
      <c r="CU30" s="642"/>
      <c r="CV30" s="642"/>
      <c r="CW30" s="642"/>
      <c r="CX30" s="642"/>
      <c r="CY30" s="643"/>
      <c r="CZ30" s="646">
        <v>11.2</v>
      </c>
      <c r="DA30" s="674"/>
      <c r="DB30" s="674"/>
      <c r="DC30" s="679"/>
      <c r="DD30" s="650">
        <v>1832226</v>
      </c>
      <c r="DE30" s="642"/>
      <c r="DF30" s="642"/>
      <c r="DG30" s="642"/>
      <c r="DH30" s="642"/>
      <c r="DI30" s="642"/>
      <c r="DJ30" s="642"/>
      <c r="DK30" s="643"/>
      <c r="DL30" s="650">
        <v>1825626</v>
      </c>
      <c r="DM30" s="642"/>
      <c r="DN30" s="642"/>
      <c r="DO30" s="642"/>
      <c r="DP30" s="642"/>
      <c r="DQ30" s="642"/>
      <c r="DR30" s="642"/>
      <c r="DS30" s="642"/>
      <c r="DT30" s="642"/>
      <c r="DU30" s="642"/>
      <c r="DV30" s="643"/>
      <c r="DW30" s="646">
        <v>20.7</v>
      </c>
      <c r="DX30" s="674"/>
      <c r="DY30" s="674"/>
      <c r="DZ30" s="674"/>
      <c r="EA30" s="674"/>
      <c r="EB30" s="674"/>
      <c r="EC30" s="675"/>
    </row>
    <row r="31" spans="2:133" ht="11.25" customHeight="1" x14ac:dyDescent="0.15">
      <c r="B31" s="638" t="s">
        <v>317</v>
      </c>
      <c r="C31" s="639"/>
      <c r="D31" s="639"/>
      <c r="E31" s="639"/>
      <c r="F31" s="639"/>
      <c r="G31" s="639"/>
      <c r="H31" s="639"/>
      <c r="I31" s="639"/>
      <c r="J31" s="639"/>
      <c r="K31" s="639"/>
      <c r="L31" s="639"/>
      <c r="M31" s="639"/>
      <c r="N31" s="639"/>
      <c r="O31" s="639"/>
      <c r="P31" s="639"/>
      <c r="Q31" s="640"/>
      <c r="R31" s="641">
        <v>1698902</v>
      </c>
      <c r="S31" s="642"/>
      <c r="T31" s="642"/>
      <c r="U31" s="642"/>
      <c r="V31" s="642"/>
      <c r="W31" s="642"/>
      <c r="X31" s="642"/>
      <c r="Y31" s="643"/>
      <c r="Z31" s="644">
        <v>9.6999999999999993</v>
      </c>
      <c r="AA31" s="644"/>
      <c r="AB31" s="644"/>
      <c r="AC31" s="644"/>
      <c r="AD31" s="645" t="s">
        <v>239</v>
      </c>
      <c r="AE31" s="645"/>
      <c r="AF31" s="645"/>
      <c r="AG31" s="645"/>
      <c r="AH31" s="645"/>
      <c r="AI31" s="645"/>
      <c r="AJ31" s="645"/>
      <c r="AK31" s="645"/>
      <c r="AL31" s="646" t="s">
        <v>239</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99.3</v>
      </c>
      <c r="BH31" s="677"/>
      <c r="BI31" s="677"/>
      <c r="BJ31" s="677"/>
      <c r="BK31" s="677"/>
      <c r="BL31" s="677"/>
      <c r="BM31" s="647">
        <v>96.5</v>
      </c>
      <c r="BN31" s="699"/>
      <c r="BO31" s="699"/>
      <c r="BP31" s="699"/>
      <c r="BQ31" s="700"/>
      <c r="BR31" s="698">
        <v>99.3</v>
      </c>
      <c r="BS31" s="677"/>
      <c r="BT31" s="677"/>
      <c r="BU31" s="677"/>
      <c r="BV31" s="677"/>
      <c r="BW31" s="677"/>
      <c r="BX31" s="647">
        <v>96.2</v>
      </c>
      <c r="BY31" s="699"/>
      <c r="BZ31" s="699"/>
      <c r="CA31" s="699"/>
      <c r="CB31" s="700"/>
      <c r="CD31" s="706"/>
      <c r="CE31" s="707"/>
      <c r="CF31" s="656" t="s">
        <v>320</v>
      </c>
      <c r="CG31" s="657"/>
      <c r="CH31" s="657"/>
      <c r="CI31" s="657"/>
      <c r="CJ31" s="657"/>
      <c r="CK31" s="657"/>
      <c r="CL31" s="657"/>
      <c r="CM31" s="657"/>
      <c r="CN31" s="657"/>
      <c r="CO31" s="657"/>
      <c r="CP31" s="657"/>
      <c r="CQ31" s="658"/>
      <c r="CR31" s="641">
        <v>160201</v>
      </c>
      <c r="CS31" s="677"/>
      <c r="CT31" s="677"/>
      <c r="CU31" s="677"/>
      <c r="CV31" s="677"/>
      <c r="CW31" s="677"/>
      <c r="CX31" s="677"/>
      <c r="CY31" s="678"/>
      <c r="CZ31" s="646">
        <v>0.9</v>
      </c>
      <c r="DA31" s="674"/>
      <c r="DB31" s="674"/>
      <c r="DC31" s="679"/>
      <c r="DD31" s="650">
        <v>160201</v>
      </c>
      <c r="DE31" s="677"/>
      <c r="DF31" s="677"/>
      <c r="DG31" s="677"/>
      <c r="DH31" s="677"/>
      <c r="DI31" s="677"/>
      <c r="DJ31" s="677"/>
      <c r="DK31" s="678"/>
      <c r="DL31" s="650">
        <v>160201</v>
      </c>
      <c r="DM31" s="677"/>
      <c r="DN31" s="677"/>
      <c r="DO31" s="677"/>
      <c r="DP31" s="677"/>
      <c r="DQ31" s="677"/>
      <c r="DR31" s="677"/>
      <c r="DS31" s="677"/>
      <c r="DT31" s="677"/>
      <c r="DU31" s="677"/>
      <c r="DV31" s="678"/>
      <c r="DW31" s="646">
        <v>1.8</v>
      </c>
      <c r="DX31" s="674"/>
      <c r="DY31" s="674"/>
      <c r="DZ31" s="674"/>
      <c r="EA31" s="674"/>
      <c r="EB31" s="674"/>
      <c r="EC31" s="675"/>
    </row>
    <row r="32" spans="2:133" ht="11.25" customHeight="1" x14ac:dyDescent="0.15">
      <c r="B32" s="638" t="s">
        <v>321</v>
      </c>
      <c r="C32" s="639"/>
      <c r="D32" s="639"/>
      <c r="E32" s="639"/>
      <c r="F32" s="639"/>
      <c r="G32" s="639"/>
      <c r="H32" s="639"/>
      <c r="I32" s="639"/>
      <c r="J32" s="639"/>
      <c r="K32" s="639"/>
      <c r="L32" s="639"/>
      <c r="M32" s="639"/>
      <c r="N32" s="639"/>
      <c r="O32" s="639"/>
      <c r="P32" s="639"/>
      <c r="Q32" s="640"/>
      <c r="R32" s="641">
        <v>478932</v>
      </c>
      <c r="S32" s="642"/>
      <c r="T32" s="642"/>
      <c r="U32" s="642"/>
      <c r="V32" s="642"/>
      <c r="W32" s="642"/>
      <c r="X32" s="642"/>
      <c r="Y32" s="643"/>
      <c r="Z32" s="644">
        <v>2.7</v>
      </c>
      <c r="AA32" s="644"/>
      <c r="AB32" s="644"/>
      <c r="AC32" s="644"/>
      <c r="AD32" s="645" t="s">
        <v>248</v>
      </c>
      <c r="AE32" s="645"/>
      <c r="AF32" s="645"/>
      <c r="AG32" s="645"/>
      <c r="AH32" s="645"/>
      <c r="AI32" s="645"/>
      <c r="AJ32" s="645"/>
      <c r="AK32" s="645"/>
      <c r="AL32" s="646" t="s">
        <v>248</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99.4</v>
      </c>
      <c r="BH32" s="711"/>
      <c r="BI32" s="711"/>
      <c r="BJ32" s="711"/>
      <c r="BK32" s="711"/>
      <c r="BL32" s="711"/>
      <c r="BM32" s="712">
        <v>94.5</v>
      </c>
      <c r="BN32" s="711"/>
      <c r="BO32" s="711"/>
      <c r="BP32" s="711"/>
      <c r="BQ32" s="713"/>
      <c r="BR32" s="710">
        <v>99.1</v>
      </c>
      <c r="BS32" s="711"/>
      <c r="BT32" s="711"/>
      <c r="BU32" s="711"/>
      <c r="BV32" s="711"/>
      <c r="BW32" s="711"/>
      <c r="BX32" s="712">
        <v>93</v>
      </c>
      <c r="BY32" s="711"/>
      <c r="BZ32" s="711"/>
      <c r="CA32" s="711"/>
      <c r="CB32" s="713"/>
      <c r="CD32" s="708"/>
      <c r="CE32" s="709"/>
      <c r="CF32" s="656" t="s">
        <v>323</v>
      </c>
      <c r="CG32" s="657"/>
      <c r="CH32" s="657"/>
      <c r="CI32" s="657"/>
      <c r="CJ32" s="657"/>
      <c r="CK32" s="657"/>
      <c r="CL32" s="657"/>
      <c r="CM32" s="657"/>
      <c r="CN32" s="657"/>
      <c r="CO32" s="657"/>
      <c r="CP32" s="657"/>
      <c r="CQ32" s="658"/>
      <c r="CR32" s="641">
        <v>100</v>
      </c>
      <c r="CS32" s="642"/>
      <c r="CT32" s="642"/>
      <c r="CU32" s="642"/>
      <c r="CV32" s="642"/>
      <c r="CW32" s="642"/>
      <c r="CX32" s="642"/>
      <c r="CY32" s="643"/>
      <c r="CZ32" s="646">
        <v>0</v>
      </c>
      <c r="DA32" s="674"/>
      <c r="DB32" s="674"/>
      <c r="DC32" s="679"/>
      <c r="DD32" s="650">
        <v>100</v>
      </c>
      <c r="DE32" s="642"/>
      <c r="DF32" s="642"/>
      <c r="DG32" s="642"/>
      <c r="DH32" s="642"/>
      <c r="DI32" s="642"/>
      <c r="DJ32" s="642"/>
      <c r="DK32" s="643"/>
      <c r="DL32" s="650">
        <v>100</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324</v>
      </c>
      <c r="C33" s="639"/>
      <c r="D33" s="639"/>
      <c r="E33" s="639"/>
      <c r="F33" s="639"/>
      <c r="G33" s="639"/>
      <c r="H33" s="639"/>
      <c r="I33" s="639"/>
      <c r="J33" s="639"/>
      <c r="K33" s="639"/>
      <c r="L33" s="639"/>
      <c r="M33" s="639"/>
      <c r="N33" s="639"/>
      <c r="O33" s="639"/>
      <c r="P33" s="639"/>
      <c r="Q33" s="640"/>
      <c r="R33" s="641">
        <v>492712</v>
      </c>
      <c r="S33" s="642"/>
      <c r="T33" s="642"/>
      <c r="U33" s="642"/>
      <c r="V33" s="642"/>
      <c r="W33" s="642"/>
      <c r="X33" s="642"/>
      <c r="Y33" s="643"/>
      <c r="Z33" s="644">
        <v>2.8</v>
      </c>
      <c r="AA33" s="644"/>
      <c r="AB33" s="644"/>
      <c r="AC33" s="644"/>
      <c r="AD33" s="645" t="s">
        <v>239</v>
      </c>
      <c r="AE33" s="645"/>
      <c r="AF33" s="645"/>
      <c r="AG33" s="645"/>
      <c r="AH33" s="645"/>
      <c r="AI33" s="645"/>
      <c r="AJ33" s="645"/>
      <c r="AK33" s="645"/>
      <c r="AL33" s="646" t="s">
        <v>248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6879962</v>
      </c>
      <c r="CS33" s="677"/>
      <c r="CT33" s="677"/>
      <c r="CU33" s="677"/>
      <c r="CV33" s="677"/>
      <c r="CW33" s="677"/>
      <c r="CX33" s="677"/>
      <c r="CY33" s="678"/>
      <c r="CZ33" s="646">
        <v>40.1</v>
      </c>
      <c r="DA33" s="674"/>
      <c r="DB33" s="674"/>
      <c r="DC33" s="679"/>
      <c r="DD33" s="650">
        <v>4465177</v>
      </c>
      <c r="DE33" s="677"/>
      <c r="DF33" s="677"/>
      <c r="DG33" s="677"/>
      <c r="DH33" s="677"/>
      <c r="DI33" s="677"/>
      <c r="DJ33" s="677"/>
      <c r="DK33" s="678"/>
      <c r="DL33" s="650">
        <v>3165404</v>
      </c>
      <c r="DM33" s="677"/>
      <c r="DN33" s="677"/>
      <c r="DO33" s="677"/>
      <c r="DP33" s="677"/>
      <c r="DQ33" s="677"/>
      <c r="DR33" s="677"/>
      <c r="DS33" s="677"/>
      <c r="DT33" s="677"/>
      <c r="DU33" s="677"/>
      <c r="DV33" s="678"/>
      <c r="DW33" s="646">
        <v>35.799999999999997</v>
      </c>
      <c r="DX33" s="674"/>
      <c r="DY33" s="674"/>
      <c r="DZ33" s="674"/>
      <c r="EA33" s="674"/>
      <c r="EB33" s="674"/>
      <c r="EC33" s="675"/>
    </row>
    <row r="34" spans="2:133" ht="11.25" customHeight="1" x14ac:dyDescent="0.15">
      <c r="B34" s="638" t="s">
        <v>326</v>
      </c>
      <c r="C34" s="639"/>
      <c r="D34" s="639"/>
      <c r="E34" s="639"/>
      <c r="F34" s="639"/>
      <c r="G34" s="639"/>
      <c r="H34" s="639"/>
      <c r="I34" s="639"/>
      <c r="J34" s="639"/>
      <c r="K34" s="639"/>
      <c r="L34" s="639"/>
      <c r="M34" s="639"/>
      <c r="N34" s="639"/>
      <c r="O34" s="639"/>
      <c r="P34" s="639"/>
      <c r="Q34" s="640"/>
      <c r="R34" s="641">
        <v>114866</v>
      </c>
      <c r="S34" s="642"/>
      <c r="T34" s="642"/>
      <c r="U34" s="642"/>
      <c r="V34" s="642"/>
      <c r="W34" s="642"/>
      <c r="X34" s="642"/>
      <c r="Y34" s="643"/>
      <c r="Z34" s="644">
        <v>0.7</v>
      </c>
      <c r="AA34" s="644"/>
      <c r="AB34" s="644"/>
      <c r="AC34" s="644"/>
      <c r="AD34" s="645">
        <v>1658</v>
      </c>
      <c r="AE34" s="645"/>
      <c r="AF34" s="645"/>
      <c r="AG34" s="645"/>
      <c r="AH34" s="645"/>
      <c r="AI34" s="645"/>
      <c r="AJ34" s="645"/>
      <c r="AK34" s="645"/>
      <c r="AL34" s="646">
        <v>0</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2565885</v>
      </c>
      <c r="CS34" s="642"/>
      <c r="CT34" s="642"/>
      <c r="CU34" s="642"/>
      <c r="CV34" s="642"/>
      <c r="CW34" s="642"/>
      <c r="CX34" s="642"/>
      <c r="CY34" s="643"/>
      <c r="CZ34" s="646">
        <v>15</v>
      </c>
      <c r="DA34" s="674"/>
      <c r="DB34" s="674"/>
      <c r="DC34" s="679"/>
      <c r="DD34" s="650">
        <v>1212937</v>
      </c>
      <c r="DE34" s="642"/>
      <c r="DF34" s="642"/>
      <c r="DG34" s="642"/>
      <c r="DH34" s="642"/>
      <c r="DI34" s="642"/>
      <c r="DJ34" s="642"/>
      <c r="DK34" s="643"/>
      <c r="DL34" s="650">
        <v>1052213</v>
      </c>
      <c r="DM34" s="642"/>
      <c r="DN34" s="642"/>
      <c r="DO34" s="642"/>
      <c r="DP34" s="642"/>
      <c r="DQ34" s="642"/>
      <c r="DR34" s="642"/>
      <c r="DS34" s="642"/>
      <c r="DT34" s="642"/>
      <c r="DU34" s="642"/>
      <c r="DV34" s="643"/>
      <c r="DW34" s="646">
        <v>11.9</v>
      </c>
      <c r="DX34" s="674"/>
      <c r="DY34" s="674"/>
      <c r="DZ34" s="674"/>
      <c r="EA34" s="674"/>
      <c r="EB34" s="674"/>
      <c r="EC34" s="675"/>
    </row>
    <row r="35" spans="2:133" ht="11.25" customHeight="1" x14ac:dyDescent="0.15">
      <c r="B35" s="638" t="s">
        <v>330</v>
      </c>
      <c r="C35" s="639"/>
      <c r="D35" s="639"/>
      <c r="E35" s="639"/>
      <c r="F35" s="639"/>
      <c r="G35" s="639"/>
      <c r="H35" s="639"/>
      <c r="I35" s="639"/>
      <c r="J35" s="639"/>
      <c r="K35" s="639"/>
      <c r="L35" s="639"/>
      <c r="M35" s="639"/>
      <c r="N35" s="639"/>
      <c r="O35" s="639"/>
      <c r="P35" s="639"/>
      <c r="Q35" s="640"/>
      <c r="R35" s="641">
        <v>1449661</v>
      </c>
      <c r="S35" s="642"/>
      <c r="T35" s="642"/>
      <c r="U35" s="642"/>
      <c r="V35" s="642"/>
      <c r="W35" s="642"/>
      <c r="X35" s="642"/>
      <c r="Y35" s="643"/>
      <c r="Z35" s="644">
        <v>8.3000000000000007</v>
      </c>
      <c r="AA35" s="644"/>
      <c r="AB35" s="644"/>
      <c r="AC35" s="644"/>
      <c r="AD35" s="645" t="s">
        <v>248</v>
      </c>
      <c r="AE35" s="645"/>
      <c r="AF35" s="645"/>
      <c r="AG35" s="645"/>
      <c r="AH35" s="645"/>
      <c r="AI35" s="645"/>
      <c r="AJ35" s="645"/>
      <c r="AK35" s="645"/>
      <c r="AL35" s="646" t="s">
        <v>248</v>
      </c>
      <c r="AM35" s="647"/>
      <c r="AN35" s="647"/>
      <c r="AO35" s="648"/>
      <c r="AP35" s="234"/>
      <c r="AQ35" s="714" t="s">
        <v>331</v>
      </c>
      <c r="AR35" s="715"/>
      <c r="AS35" s="715"/>
      <c r="AT35" s="715"/>
      <c r="AU35" s="715"/>
      <c r="AV35" s="715"/>
      <c r="AW35" s="715"/>
      <c r="AX35" s="715"/>
      <c r="AY35" s="716"/>
      <c r="AZ35" s="630">
        <v>1864073</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45599</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105889</v>
      </c>
      <c r="CS35" s="677"/>
      <c r="CT35" s="677"/>
      <c r="CU35" s="677"/>
      <c r="CV35" s="677"/>
      <c r="CW35" s="677"/>
      <c r="CX35" s="677"/>
      <c r="CY35" s="678"/>
      <c r="CZ35" s="646">
        <v>0.6</v>
      </c>
      <c r="DA35" s="674"/>
      <c r="DB35" s="674"/>
      <c r="DC35" s="679"/>
      <c r="DD35" s="650">
        <v>86018</v>
      </c>
      <c r="DE35" s="677"/>
      <c r="DF35" s="677"/>
      <c r="DG35" s="677"/>
      <c r="DH35" s="677"/>
      <c r="DI35" s="677"/>
      <c r="DJ35" s="677"/>
      <c r="DK35" s="678"/>
      <c r="DL35" s="650">
        <v>86018</v>
      </c>
      <c r="DM35" s="677"/>
      <c r="DN35" s="677"/>
      <c r="DO35" s="677"/>
      <c r="DP35" s="677"/>
      <c r="DQ35" s="677"/>
      <c r="DR35" s="677"/>
      <c r="DS35" s="677"/>
      <c r="DT35" s="677"/>
      <c r="DU35" s="677"/>
      <c r="DV35" s="678"/>
      <c r="DW35" s="646">
        <v>1</v>
      </c>
      <c r="DX35" s="674"/>
      <c r="DY35" s="674"/>
      <c r="DZ35" s="674"/>
      <c r="EA35" s="674"/>
      <c r="EB35" s="674"/>
      <c r="EC35" s="675"/>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248</v>
      </c>
      <c r="S36" s="642"/>
      <c r="T36" s="642"/>
      <c r="U36" s="642"/>
      <c r="V36" s="642"/>
      <c r="W36" s="642"/>
      <c r="X36" s="642"/>
      <c r="Y36" s="643"/>
      <c r="Z36" s="644" t="s">
        <v>239</v>
      </c>
      <c r="AA36" s="644"/>
      <c r="AB36" s="644"/>
      <c r="AC36" s="644"/>
      <c r="AD36" s="645" t="s">
        <v>239</v>
      </c>
      <c r="AE36" s="645"/>
      <c r="AF36" s="645"/>
      <c r="AG36" s="645"/>
      <c r="AH36" s="645"/>
      <c r="AI36" s="645"/>
      <c r="AJ36" s="645"/>
      <c r="AK36" s="645"/>
      <c r="AL36" s="646" t="s">
        <v>248</v>
      </c>
      <c r="AM36" s="647"/>
      <c r="AN36" s="647"/>
      <c r="AO36" s="648"/>
      <c r="AQ36" s="718" t="s">
        <v>335</v>
      </c>
      <c r="AR36" s="719"/>
      <c r="AS36" s="719"/>
      <c r="AT36" s="719"/>
      <c r="AU36" s="719"/>
      <c r="AV36" s="719"/>
      <c r="AW36" s="719"/>
      <c r="AX36" s="719"/>
      <c r="AY36" s="720"/>
      <c r="AZ36" s="641">
        <v>346445</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-32392</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973929</v>
      </c>
      <c r="CS36" s="642"/>
      <c r="CT36" s="642"/>
      <c r="CU36" s="642"/>
      <c r="CV36" s="642"/>
      <c r="CW36" s="642"/>
      <c r="CX36" s="642"/>
      <c r="CY36" s="643"/>
      <c r="CZ36" s="646">
        <v>5.7</v>
      </c>
      <c r="DA36" s="674"/>
      <c r="DB36" s="674"/>
      <c r="DC36" s="679"/>
      <c r="DD36" s="650">
        <v>808685</v>
      </c>
      <c r="DE36" s="642"/>
      <c r="DF36" s="642"/>
      <c r="DG36" s="642"/>
      <c r="DH36" s="642"/>
      <c r="DI36" s="642"/>
      <c r="DJ36" s="642"/>
      <c r="DK36" s="643"/>
      <c r="DL36" s="650">
        <v>526650</v>
      </c>
      <c r="DM36" s="642"/>
      <c r="DN36" s="642"/>
      <c r="DO36" s="642"/>
      <c r="DP36" s="642"/>
      <c r="DQ36" s="642"/>
      <c r="DR36" s="642"/>
      <c r="DS36" s="642"/>
      <c r="DT36" s="642"/>
      <c r="DU36" s="642"/>
      <c r="DV36" s="643"/>
      <c r="DW36" s="646">
        <v>6</v>
      </c>
      <c r="DX36" s="674"/>
      <c r="DY36" s="674"/>
      <c r="DZ36" s="674"/>
      <c r="EA36" s="674"/>
      <c r="EB36" s="674"/>
      <c r="EC36" s="675"/>
    </row>
    <row r="37" spans="2:133" ht="11.25" customHeight="1" x14ac:dyDescent="0.15">
      <c r="B37" s="638" t="s">
        <v>338</v>
      </c>
      <c r="C37" s="639"/>
      <c r="D37" s="639"/>
      <c r="E37" s="639"/>
      <c r="F37" s="639"/>
      <c r="G37" s="639"/>
      <c r="H37" s="639"/>
      <c r="I37" s="639"/>
      <c r="J37" s="639"/>
      <c r="K37" s="639"/>
      <c r="L37" s="639"/>
      <c r="M37" s="639"/>
      <c r="N37" s="639"/>
      <c r="O37" s="639"/>
      <c r="P37" s="639"/>
      <c r="Q37" s="640"/>
      <c r="R37" s="641">
        <v>428661</v>
      </c>
      <c r="S37" s="642"/>
      <c r="T37" s="642"/>
      <c r="U37" s="642"/>
      <c r="V37" s="642"/>
      <c r="W37" s="642"/>
      <c r="X37" s="642"/>
      <c r="Y37" s="643"/>
      <c r="Z37" s="644">
        <v>2.4</v>
      </c>
      <c r="AA37" s="644"/>
      <c r="AB37" s="644"/>
      <c r="AC37" s="644"/>
      <c r="AD37" s="645" t="s">
        <v>239</v>
      </c>
      <c r="AE37" s="645"/>
      <c r="AF37" s="645"/>
      <c r="AG37" s="645"/>
      <c r="AH37" s="645"/>
      <c r="AI37" s="645"/>
      <c r="AJ37" s="645"/>
      <c r="AK37" s="645"/>
      <c r="AL37" s="646" t="s">
        <v>239</v>
      </c>
      <c r="AM37" s="647"/>
      <c r="AN37" s="647"/>
      <c r="AO37" s="648"/>
      <c r="AQ37" s="718" t="s">
        <v>339</v>
      </c>
      <c r="AR37" s="719"/>
      <c r="AS37" s="719"/>
      <c r="AT37" s="719"/>
      <c r="AU37" s="719"/>
      <c r="AV37" s="719"/>
      <c r="AW37" s="719"/>
      <c r="AX37" s="719"/>
      <c r="AY37" s="720"/>
      <c r="AZ37" s="641">
        <v>53233</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4076</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135245</v>
      </c>
      <c r="CS37" s="677"/>
      <c r="CT37" s="677"/>
      <c r="CU37" s="677"/>
      <c r="CV37" s="677"/>
      <c r="CW37" s="677"/>
      <c r="CX37" s="677"/>
      <c r="CY37" s="678"/>
      <c r="CZ37" s="646">
        <v>0.8</v>
      </c>
      <c r="DA37" s="674"/>
      <c r="DB37" s="674"/>
      <c r="DC37" s="679"/>
      <c r="DD37" s="650">
        <v>135245</v>
      </c>
      <c r="DE37" s="677"/>
      <c r="DF37" s="677"/>
      <c r="DG37" s="677"/>
      <c r="DH37" s="677"/>
      <c r="DI37" s="677"/>
      <c r="DJ37" s="677"/>
      <c r="DK37" s="678"/>
      <c r="DL37" s="650">
        <v>94345</v>
      </c>
      <c r="DM37" s="677"/>
      <c r="DN37" s="677"/>
      <c r="DO37" s="677"/>
      <c r="DP37" s="677"/>
      <c r="DQ37" s="677"/>
      <c r="DR37" s="677"/>
      <c r="DS37" s="677"/>
      <c r="DT37" s="677"/>
      <c r="DU37" s="677"/>
      <c r="DV37" s="678"/>
      <c r="DW37" s="646">
        <v>1.1000000000000001</v>
      </c>
      <c r="DX37" s="674"/>
      <c r="DY37" s="674"/>
      <c r="DZ37" s="674"/>
      <c r="EA37" s="674"/>
      <c r="EB37" s="674"/>
      <c r="EC37" s="675"/>
    </row>
    <row r="38" spans="2:133" ht="11.25" customHeight="1" x14ac:dyDescent="0.15">
      <c r="B38" s="686" t="s">
        <v>342</v>
      </c>
      <c r="C38" s="687"/>
      <c r="D38" s="687"/>
      <c r="E38" s="687"/>
      <c r="F38" s="687"/>
      <c r="G38" s="687"/>
      <c r="H38" s="687"/>
      <c r="I38" s="687"/>
      <c r="J38" s="687"/>
      <c r="K38" s="687"/>
      <c r="L38" s="687"/>
      <c r="M38" s="687"/>
      <c r="N38" s="687"/>
      <c r="O38" s="687"/>
      <c r="P38" s="687"/>
      <c r="Q38" s="688"/>
      <c r="R38" s="721">
        <v>17562314</v>
      </c>
      <c r="S38" s="722"/>
      <c r="T38" s="722"/>
      <c r="U38" s="722"/>
      <c r="V38" s="722"/>
      <c r="W38" s="722"/>
      <c r="X38" s="722"/>
      <c r="Y38" s="723"/>
      <c r="Z38" s="724">
        <v>100</v>
      </c>
      <c r="AA38" s="724"/>
      <c r="AB38" s="724"/>
      <c r="AC38" s="724"/>
      <c r="AD38" s="725">
        <v>8402671</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v>123</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6163</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1810840</v>
      </c>
      <c r="CS38" s="642"/>
      <c r="CT38" s="642"/>
      <c r="CU38" s="642"/>
      <c r="CV38" s="642"/>
      <c r="CW38" s="642"/>
      <c r="CX38" s="642"/>
      <c r="CY38" s="643"/>
      <c r="CZ38" s="646">
        <v>10.6</v>
      </c>
      <c r="DA38" s="674"/>
      <c r="DB38" s="674"/>
      <c r="DC38" s="679"/>
      <c r="DD38" s="650">
        <v>1569941</v>
      </c>
      <c r="DE38" s="642"/>
      <c r="DF38" s="642"/>
      <c r="DG38" s="642"/>
      <c r="DH38" s="642"/>
      <c r="DI38" s="642"/>
      <c r="DJ38" s="642"/>
      <c r="DK38" s="643"/>
      <c r="DL38" s="650">
        <v>1500523</v>
      </c>
      <c r="DM38" s="642"/>
      <c r="DN38" s="642"/>
      <c r="DO38" s="642"/>
      <c r="DP38" s="642"/>
      <c r="DQ38" s="642"/>
      <c r="DR38" s="642"/>
      <c r="DS38" s="642"/>
      <c r="DT38" s="642"/>
      <c r="DU38" s="642"/>
      <c r="DV38" s="643"/>
      <c r="DW38" s="646">
        <v>17</v>
      </c>
      <c r="DX38" s="674"/>
      <c r="DY38" s="674"/>
      <c r="DZ38" s="674"/>
      <c r="EA38" s="674"/>
      <c r="EB38" s="674"/>
      <c r="EC38" s="675"/>
    </row>
    <row r="39" spans="2:133" ht="11.25" customHeight="1" x14ac:dyDescent="0.15">
      <c r="AQ39" s="718" t="s">
        <v>346</v>
      </c>
      <c r="AR39" s="719"/>
      <c r="AS39" s="719"/>
      <c r="AT39" s="719"/>
      <c r="AU39" s="719"/>
      <c r="AV39" s="719"/>
      <c r="AW39" s="719"/>
      <c r="AX39" s="719"/>
      <c r="AY39" s="720"/>
      <c r="AZ39" s="641" t="s">
        <v>248</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85</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1386525</v>
      </c>
      <c r="CS39" s="677"/>
      <c r="CT39" s="677"/>
      <c r="CU39" s="677"/>
      <c r="CV39" s="677"/>
      <c r="CW39" s="677"/>
      <c r="CX39" s="677"/>
      <c r="CY39" s="678"/>
      <c r="CZ39" s="646">
        <v>8.1</v>
      </c>
      <c r="DA39" s="674"/>
      <c r="DB39" s="674"/>
      <c r="DC39" s="679"/>
      <c r="DD39" s="650">
        <v>750702</v>
      </c>
      <c r="DE39" s="677"/>
      <c r="DF39" s="677"/>
      <c r="DG39" s="677"/>
      <c r="DH39" s="677"/>
      <c r="DI39" s="677"/>
      <c r="DJ39" s="677"/>
      <c r="DK39" s="678"/>
      <c r="DL39" s="650" t="s">
        <v>239</v>
      </c>
      <c r="DM39" s="677"/>
      <c r="DN39" s="677"/>
      <c r="DO39" s="677"/>
      <c r="DP39" s="677"/>
      <c r="DQ39" s="677"/>
      <c r="DR39" s="677"/>
      <c r="DS39" s="677"/>
      <c r="DT39" s="677"/>
      <c r="DU39" s="677"/>
      <c r="DV39" s="678"/>
      <c r="DW39" s="646" t="s">
        <v>239</v>
      </c>
      <c r="DX39" s="674"/>
      <c r="DY39" s="674"/>
      <c r="DZ39" s="674"/>
      <c r="EA39" s="674"/>
      <c r="EB39" s="674"/>
      <c r="EC39" s="675"/>
    </row>
    <row r="40" spans="2:133" ht="11.25" customHeight="1" x14ac:dyDescent="0.15">
      <c r="AQ40" s="718" t="s">
        <v>350</v>
      </c>
      <c r="AR40" s="719"/>
      <c r="AS40" s="719"/>
      <c r="AT40" s="719"/>
      <c r="AU40" s="719"/>
      <c r="AV40" s="719"/>
      <c r="AW40" s="719"/>
      <c r="AX40" s="719"/>
      <c r="AY40" s="720"/>
      <c r="AZ40" s="641">
        <v>325767</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248</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36894</v>
      </c>
      <c r="CS40" s="642"/>
      <c r="CT40" s="642"/>
      <c r="CU40" s="642"/>
      <c r="CV40" s="642"/>
      <c r="CW40" s="642"/>
      <c r="CX40" s="642"/>
      <c r="CY40" s="643"/>
      <c r="CZ40" s="646">
        <v>0.2</v>
      </c>
      <c r="DA40" s="674"/>
      <c r="DB40" s="674"/>
      <c r="DC40" s="679"/>
      <c r="DD40" s="650">
        <v>36894</v>
      </c>
      <c r="DE40" s="642"/>
      <c r="DF40" s="642"/>
      <c r="DG40" s="642"/>
      <c r="DH40" s="642"/>
      <c r="DI40" s="642"/>
      <c r="DJ40" s="642"/>
      <c r="DK40" s="643"/>
      <c r="DL40" s="650" t="s">
        <v>239</v>
      </c>
      <c r="DM40" s="642"/>
      <c r="DN40" s="642"/>
      <c r="DO40" s="642"/>
      <c r="DP40" s="642"/>
      <c r="DQ40" s="642"/>
      <c r="DR40" s="642"/>
      <c r="DS40" s="642"/>
      <c r="DT40" s="642"/>
      <c r="DU40" s="642"/>
      <c r="DV40" s="643"/>
      <c r="DW40" s="646" t="s">
        <v>239</v>
      </c>
      <c r="DX40" s="674"/>
      <c r="DY40" s="674"/>
      <c r="DZ40" s="674"/>
      <c r="EA40" s="674"/>
      <c r="EB40" s="674"/>
      <c r="EC40" s="675"/>
    </row>
    <row r="41" spans="2:133" ht="11.25" customHeight="1" x14ac:dyDescent="0.15">
      <c r="AQ41" s="728" t="s">
        <v>353</v>
      </c>
      <c r="AR41" s="729"/>
      <c r="AS41" s="729"/>
      <c r="AT41" s="729"/>
      <c r="AU41" s="729"/>
      <c r="AV41" s="729"/>
      <c r="AW41" s="729"/>
      <c r="AX41" s="729"/>
      <c r="AY41" s="730"/>
      <c r="AZ41" s="721">
        <v>1138505</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476</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239</v>
      </c>
      <c r="CS41" s="677"/>
      <c r="CT41" s="677"/>
      <c r="CU41" s="677"/>
      <c r="CV41" s="677"/>
      <c r="CW41" s="677"/>
      <c r="CX41" s="677"/>
      <c r="CY41" s="678"/>
      <c r="CZ41" s="646" t="s">
        <v>239</v>
      </c>
      <c r="DA41" s="674"/>
      <c r="DB41" s="674"/>
      <c r="DC41" s="679"/>
      <c r="DD41" s="650" t="s">
        <v>239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2283347</v>
      </c>
      <c r="CS42" s="642"/>
      <c r="CT42" s="642"/>
      <c r="CU42" s="642"/>
      <c r="CV42" s="642"/>
      <c r="CW42" s="642"/>
      <c r="CX42" s="642"/>
      <c r="CY42" s="643"/>
      <c r="CZ42" s="646">
        <v>13.3</v>
      </c>
      <c r="DA42" s="647"/>
      <c r="DB42" s="647"/>
      <c r="DC42" s="742"/>
      <c r="DD42" s="650">
        <v>701351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73759</v>
      </c>
      <c r="CS43" s="677"/>
      <c r="CT43" s="677"/>
      <c r="CU43" s="677"/>
      <c r="CV43" s="677"/>
      <c r="CW43" s="677"/>
      <c r="CX43" s="677"/>
      <c r="CY43" s="678"/>
      <c r="CZ43" s="646">
        <v>0.4</v>
      </c>
      <c r="DA43" s="674"/>
      <c r="DB43" s="674"/>
      <c r="DC43" s="679"/>
      <c r="DD43" s="650">
        <v>73759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312</v>
      </c>
      <c r="CE44" s="754"/>
      <c r="CF44" s="638" t="s">
        <v>361</v>
      </c>
      <c r="CG44" s="639"/>
      <c r="CH44" s="639"/>
      <c r="CI44" s="639"/>
      <c r="CJ44" s="639"/>
      <c r="CK44" s="639"/>
      <c r="CL44" s="639"/>
      <c r="CM44" s="639"/>
      <c r="CN44" s="639"/>
      <c r="CO44" s="639"/>
      <c r="CP44" s="639"/>
      <c r="CQ44" s="640"/>
      <c r="CR44" s="641">
        <v>2186055</v>
      </c>
      <c r="CS44" s="642"/>
      <c r="CT44" s="642"/>
      <c r="CU44" s="642"/>
      <c r="CV44" s="642"/>
      <c r="CW44" s="642"/>
      <c r="CX44" s="642"/>
      <c r="CY44" s="643"/>
      <c r="CZ44" s="646">
        <v>12.8</v>
      </c>
      <c r="DA44" s="647"/>
      <c r="DB44" s="647"/>
      <c r="DC44" s="742"/>
      <c r="DD44" s="650">
        <v>637314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617431</v>
      </c>
      <c r="CS45" s="677"/>
      <c r="CT45" s="677"/>
      <c r="CU45" s="677"/>
      <c r="CV45" s="677"/>
      <c r="CW45" s="677"/>
      <c r="CX45" s="677"/>
      <c r="CY45" s="678"/>
      <c r="CZ45" s="646">
        <v>3.6</v>
      </c>
      <c r="DA45" s="674"/>
      <c r="DB45" s="674"/>
      <c r="DC45" s="679"/>
      <c r="DD45" s="650">
        <v>71231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1494171</v>
      </c>
      <c r="CS46" s="642"/>
      <c r="CT46" s="642"/>
      <c r="CU46" s="642"/>
      <c r="CV46" s="642"/>
      <c r="CW46" s="642"/>
      <c r="CX46" s="642"/>
      <c r="CY46" s="643"/>
      <c r="CZ46" s="646">
        <v>8.6999999999999993</v>
      </c>
      <c r="DA46" s="647"/>
      <c r="DB46" s="647"/>
      <c r="DC46" s="742"/>
      <c r="DD46" s="650">
        <v>550530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97292</v>
      </c>
      <c r="CS47" s="677"/>
      <c r="CT47" s="677"/>
      <c r="CU47" s="677"/>
      <c r="CV47" s="677"/>
      <c r="CW47" s="677"/>
      <c r="CX47" s="677"/>
      <c r="CY47" s="678"/>
      <c r="CZ47" s="646">
        <v>0.6</v>
      </c>
      <c r="DA47" s="674"/>
      <c r="DB47" s="674"/>
      <c r="DC47" s="679"/>
      <c r="DD47" s="650">
        <v>64037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239</v>
      </c>
      <c r="CS48" s="642"/>
      <c r="CT48" s="642"/>
      <c r="CU48" s="642"/>
      <c r="CV48" s="642"/>
      <c r="CW48" s="642"/>
      <c r="CX48" s="642"/>
      <c r="CY48" s="643"/>
      <c r="CZ48" s="646" t="s">
        <v>248</v>
      </c>
      <c r="DA48" s="647"/>
      <c r="DB48" s="647"/>
      <c r="DC48" s="742"/>
      <c r="DD48" s="650" t="s">
        <v>248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17139635</v>
      </c>
      <c r="CS49" s="711"/>
      <c r="CT49" s="711"/>
      <c r="CU49" s="711"/>
      <c r="CV49" s="711"/>
      <c r="CW49" s="711"/>
      <c r="CX49" s="711"/>
      <c r="CY49" s="743"/>
      <c r="CZ49" s="726">
        <v>100</v>
      </c>
      <c r="DA49" s="744"/>
      <c r="DB49" s="744"/>
      <c r="DC49" s="745"/>
      <c r="DD49" s="746">
        <v>10660054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xWCKaW6GcPIuLsmiweQf066Rt8lZVbi1Qyic+XovuAemXCTThQwY8uRtiz7ws7uYr7DFip8jlBhlZEH1UpQhtw==" saltValue="EgdzmkdArwgay51KSAtZ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W1" zoomScale="70" zoomScaleNormal="25" zoomScaleSheetLayoutView="70" workbookViewId="0">
      <selection activeCell="BK15" sqref="BK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17590</v>
      </c>
      <c r="R7" s="777"/>
      <c r="S7" s="777"/>
      <c r="T7" s="777"/>
      <c r="U7" s="777"/>
      <c r="V7" s="777">
        <v>17168</v>
      </c>
      <c r="W7" s="777"/>
      <c r="X7" s="777"/>
      <c r="Y7" s="777"/>
      <c r="Z7" s="777"/>
      <c r="AA7" s="777">
        <v>422</v>
      </c>
      <c r="AB7" s="777"/>
      <c r="AC7" s="777"/>
      <c r="AD7" s="777"/>
      <c r="AE7" s="778"/>
      <c r="AF7" s="779">
        <v>345</v>
      </c>
      <c r="AG7" s="780"/>
      <c r="AH7" s="780"/>
      <c r="AI7" s="780"/>
      <c r="AJ7" s="781"/>
      <c r="AK7" s="816" t="s">
        <v>586</v>
      </c>
      <c r="AL7" s="817"/>
      <c r="AM7" s="817"/>
      <c r="AN7" s="817"/>
      <c r="AO7" s="817"/>
      <c r="AP7" s="817">
        <v>21769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v>0</v>
      </c>
      <c r="CI7" s="814"/>
      <c r="CJ7" s="814"/>
      <c r="CK7" s="814"/>
      <c r="CL7" s="815"/>
      <c r="CM7" s="813">
        <v>63</v>
      </c>
      <c r="CN7" s="814"/>
      <c r="CO7" s="814"/>
      <c r="CP7" s="814"/>
      <c r="CQ7" s="815"/>
      <c r="CR7" s="813">
        <v>5</v>
      </c>
      <c r="CS7" s="814"/>
      <c r="CT7" s="814"/>
      <c r="CU7" s="814"/>
      <c r="CV7" s="815"/>
      <c r="CW7" s="813" t="s">
        <v>586</v>
      </c>
      <c r="CX7" s="814"/>
      <c r="CY7" s="814"/>
      <c r="CZ7" s="814"/>
      <c r="DA7" s="815"/>
      <c r="DB7" s="813" t="s">
        <v>604</v>
      </c>
      <c r="DC7" s="814"/>
      <c r="DD7" s="814"/>
      <c r="DE7" s="814"/>
      <c r="DF7" s="815"/>
      <c r="DG7" s="813">
        <v>444</v>
      </c>
      <c r="DH7" s="814"/>
      <c r="DI7" s="814"/>
      <c r="DJ7" s="814"/>
      <c r="DK7" s="815"/>
      <c r="DL7" s="813" t="s">
        <v>586</v>
      </c>
      <c r="DM7" s="814"/>
      <c r="DN7" s="814"/>
      <c r="DO7" s="814"/>
      <c r="DP7" s="815"/>
      <c r="DQ7" s="813">
        <v>126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20</v>
      </c>
      <c r="CI8" s="824"/>
      <c r="CJ8" s="824"/>
      <c r="CK8" s="824"/>
      <c r="CL8" s="825"/>
      <c r="CM8" s="823">
        <v>41</v>
      </c>
      <c r="CN8" s="824"/>
      <c r="CO8" s="824"/>
      <c r="CP8" s="824"/>
      <c r="CQ8" s="825"/>
      <c r="CR8" s="823">
        <v>10</v>
      </c>
      <c r="CS8" s="824"/>
      <c r="CT8" s="824"/>
      <c r="CU8" s="824"/>
      <c r="CV8" s="825"/>
      <c r="CW8" s="823" t="s">
        <v>603</v>
      </c>
      <c r="CX8" s="824"/>
      <c r="CY8" s="824"/>
      <c r="CZ8" s="824"/>
      <c r="DA8" s="825"/>
      <c r="DB8" s="823" t="s">
        <v>604</v>
      </c>
      <c r="DC8" s="824"/>
      <c r="DD8" s="824"/>
      <c r="DE8" s="824"/>
      <c r="DF8" s="825"/>
      <c r="DG8" s="823" t="s">
        <v>605</v>
      </c>
      <c r="DH8" s="824"/>
      <c r="DI8" s="824"/>
      <c r="DJ8" s="824"/>
      <c r="DK8" s="825"/>
      <c r="DL8" s="823" t="s">
        <v>606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7"/>
      <c r="AL22" s="848"/>
      <c r="AM22" s="848"/>
      <c r="AN22" s="848"/>
      <c r="AO22" s="848"/>
      <c r="AP22" s="848"/>
      <c r="AQ22" s="848"/>
      <c r="AR22" s="848"/>
      <c r="AS22" s="848"/>
      <c r="AT22" s="848"/>
      <c r="AU22" s="849"/>
      <c r="AV22" s="849"/>
      <c r="AW22" s="849"/>
      <c r="AX22" s="849"/>
      <c r="AY22" s="850"/>
      <c r="AZ22" s="851" t="s">
        <v>390</v>
      </c>
      <c r="BA22" s="851"/>
      <c r="BB22" s="851"/>
      <c r="BC22" s="851"/>
      <c r="BD22" s="852"/>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391</v>
      </c>
      <c r="B23" s="832" t="s">
        <v>392</v>
      </c>
      <c r="C23" s="833"/>
      <c r="D23" s="833"/>
      <c r="E23" s="833"/>
      <c r="F23" s="833"/>
      <c r="G23" s="833"/>
      <c r="H23" s="833"/>
      <c r="I23" s="833"/>
      <c r="J23" s="833"/>
      <c r="K23" s="833"/>
      <c r="L23" s="833"/>
      <c r="M23" s="833"/>
      <c r="N23" s="833"/>
      <c r="O23" s="833"/>
      <c r="P23" s="834"/>
      <c r="Q23" s="835">
        <v>17590</v>
      </c>
      <c r="R23" s="836"/>
      <c r="S23" s="836"/>
      <c r="T23" s="836"/>
      <c r="U23" s="837"/>
      <c r="V23" s="838">
        <v>17168</v>
      </c>
      <c r="W23" s="836"/>
      <c r="X23" s="836"/>
      <c r="Y23" s="836"/>
      <c r="Z23" s="837"/>
      <c r="AA23" s="838">
        <v>422</v>
      </c>
      <c r="AB23" s="836"/>
      <c r="AC23" s="836"/>
      <c r="AD23" s="836"/>
      <c r="AE23" s="839"/>
      <c r="AF23" s="840">
        <v>345</v>
      </c>
      <c r="AG23" s="841"/>
      <c r="AH23" s="841"/>
      <c r="AI23" s="841"/>
      <c r="AJ23" s="842"/>
      <c r="AK23" s="843"/>
      <c r="AL23" s="844"/>
      <c r="AM23" s="844"/>
      <c r="AN23" s="844"/>
      <c r="AO23" s="844"/>
      <c r="AP23" s="838">
        <v>21769</v>
      </c>
      <c r="AQ23" s="836"/>
      <c r="AR23" s="836"/>
      <c r="AS23" s="836"/>
      <c r="AT23" s="837"/>
      <c r="AU23" s="845"/>
      <c r="AV23" s="845"/>
      <c r="AW23" s="845"/>
      <c r="AX23" s="845"/>
      <c r="AY23" s="846"/>
      <c r="AZ23" s="854" t="s">
        <v>393</v>
      </c>
      <c r="BA23" s="836"/>
      <c r="BB23" s="836"/>
      <c r="BC23" s="836"/>
      <c r="BD23" s="839"/>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3" t="s">
        <v>394</v>
      </c>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5" t="s">
        <v>399</v>
      </c>
      <c r="AG26" s="856"/>
      <c r="AH26" s="856"/>
      <c r="AI26" s="856"/>
      <c r="AJ26" s="857"/>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8"/>
      <c r="AG27" s="859"/>
      <c r="AH27" s="859"/>
      <c r="AI27" s="859"/>
      <c r="AJ27" s="860"/>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5">
        <v>3959</v>
      </c>
      <c r="R28" s="866"/>
      <c r="S28" s="866"/>
      <c r="T28" s="866"/>
      <c r="U28" s="866"/>
      <c r="V28" s="866">
        <v>3913</v>
      </c>
      <c r="W28" s="866"/>
      <c r="X28" s="866"/>
      <c r="Y28" s="866"/>
      <c r="Z28" s="866"/>
      <c r="AA28" s="866">
        <v>46</v>
      </c>
      <c r="AB28" s="866"/>
      <c r="AC28" s="866"/>
      <c r="AD28" s="866"/>
      <c r="AE28" s="867"/>
      <c r="AF28" s="868">
        <v>46</v>
      </c>
      <c r="AG28" s="866"/>
      <c r="AH28" s="866"/>
      <c r="AI28" s="866"/>
      <c r="AJ28" s="869"/>
      <c r="AK28" s="870">
        <v>326</v>
      </c>
      <c r="AL28" s="861"/>
      <c r="AM28" s="861"/>
      <c r="AN28" s="861"/>
      <c r="AO28" s="861"/>
      <c r="AP28" s="861" t="s">
        <v>586</v>
      </c>
      <c r="AQ28" s="861"/>
      <c r="AR28" s="861"/>
      <c r="AS28" s="861"/>
      <c r="AT28" s="861"/>
      <c r="AU28" s="861" t="s">
        <v>593</v>
      </c>
      <c r="AV28" s="861"/>
      <c r="AW28" s="861"/>
      <c r="AX28" s="861"/>
      <c r="AY28" s="861"/>
      <c r="AZ28" s="862" t="s">
        <v>596</v>
      </c>
      <c r="BA28" s="862"/>
      <c r="BB28" s="862"/>
      <c r="BC28" s="862"/>
      <c r="BD28" s="862"/>
      <c r="BE28" s="863"/>
      <c r="BF28" s="863"/>
      <c r="BG28" s="863"/>
      <c r="BH28" s="863"/>
      <c r="BI28" s="864"/>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3646</v>
      </c>
      <c r="R29" s="801"/>
      <c r="S29" s="801"/>
      <c r="T29" s="801"/>
      <c r="U29" s="801"/>
      <c r="V29" s="801">
        <v>3566</v>
      </c>
      <c r="W29" s="801"/>
      <c r="X29" s="801"/>
      <c r="Y29" s="801"/>
      <c r="Z29" s="801"/>
      <c r="AA29" s="801">
        <v>80</v>
      </c>
      <c r="AB29" s="801"/>
      <c r="AC29" s="801"/>
      <c r="AD29" s="801"/>
      <c r="AE29" s="802"/>
      <c r="AF29" s="803">
        <v>80</v>
      </c>
      <c r="AG29" s="804"/>
      <c r="AH29" s="804"/>
      <c r="AI29" s="804"/>
      <c r="AJ29" s="805"/>
      <c r="AK29" s="873">
        <v>557</v>
      </c>
      <c r="AL29" s="874"/>
      <c r="AM29" s="874"/>
      <c r="AN29" s="874"/>
      <c r="AO29" s="874"/>
      <c r="AP29" s="874" t="s">
        <v>595</v>
      </c>
      <c r="AQ29" s="874"/>
      <c r="AR29" s="874"/>
      <c r="AS29" s="874"/>
      <c r="AT29" s="874"/>
      <c r="AU29" s="874" t="s">
        <v>592</v>
      </c>
      <c r="AV29" s="874"/>
      <c r="AW29" s="874"/>
      <c r="AX29" s="874"/>
      <c r="AY29" s="874"/>
      <c r="AZ29" s="875" t="s">
        <v>586</v>
      </c>
      <c r="BA29" s="875"/>
      <c r="BB29" s="875"/>
      <c r="BC29" s="875"/>
      <c r="BD29" s="875"/>
      <c r="BE29" s="871"/>
      <c r="BF29" s="871"/>
      <c r="BG29" s="871"/>
      <c r="BH29" s="871"/>
      <c r="BI29" s="872"/>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426</v>
      </c>
      <c r="R30" s="801"/>
      <c r="S30" s="801"/>
      <c r="T30" s="801"/>
      <c r="U30" s="801"/>
      <c r="V30" s="801">
        <v>425</v>
      </c>
      <c r="W30" s="801"/>
      <c r="X30" s="801"/>
      <c r="Y30" s="801"/>
      <c r="Z30" s="801"/>
      <c r="AA30" s="801">
        <v>1</v>
      </c>
      <c r="AB30" s="801"/>
      <c r="AC30" s="801"/>
      <c r="AD30" s="801"/>
      <c r="AE30" s="802"/>
      <c r="AF30" s="803">
        <v>1</v>
      </c>
      <c r="AG30" s="804"/>
      <c r="AH30" s="804"/>
      <c r="AI30" s="804"/>
      <c r="AJ30" s="805"/>
      <c r="AK30" s="873">
        <v>138</v>
      </c>
      <c r="AL30" s="874"/>
      <c r="AM30" s="874"/>
      <c r="AN30" s="874"/>
      <c r="AO30" s="874"/>
      <c r="AP30" s="874" t="s">
        <v>590</v>
      </c>
      <c r="AQ30" s="874"/>
      <c r="AR30" s="874"/>
      <c r="AS30" s="874"/>
      <c r="AT30" s="874"/>
      <c r="AU30" s="874" t="s">
        <v>593</v>
      </c>
      <c r="AV30" s="874"/>
      <c r="AW30" s="874"/>
      <c r="AX30" s="874"/>
      <c r="AY30" s="874"/>
      <c r="AZ30" s="875" t="s">
        <v>594</v>
      </c>
      <c r="BA30" s="875"/>
      <c r="BB30" s="875"/>
      <c r="BC30" s="875"/>
      <c r="BD30" s="875"/>
      <c r="BE30" s="871"/>
      <c r="BF30" s="871"/>
      <c r="BG30" s="871"/>
      <c r="BH30" s="871"/>
      <c r="BI30" s="872"/>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567</v>
      </c>
      <c r="R31" s="801"/>
      <c r="S31" s="801"/>
      <c r="T31" s="801"/>
      <c r="U31" s="801"/>
      <c r="V31" s="801">
        <v>607</v>
      </c>
      <c r="W31" s="801"/>
      <c r="X31" s="801"/>
      <c r="Y31" s="801"/>
      <c r="Z31" s="801"/>
      <c r="AA31" s="801">
        <v>40</v>
      </c>
      <c r="AB31" s="801"/>
      <c r="AC31" s="801"/>
      <c r="AD31" s="801"/>
      <c r="AE31" s="802"/>
      <c r="AF31" s="803">
        <v>656</v>
      </c>
      <c r="AG31" s="804"/>
      <c r="AH31" s="804"/>
      <c r="AI31" s="804"/>
      <c r="AJ31" s="805"/>
      <c r="AK31" s="873">
        <v>16</v>
      </c>
      <c r="AL31" s="874"/>
      <c r="AM31" s="874"/>
      <c r="AN31" s="874"/>
      <c r="AO31" s="874"/>
      <c r="AP31" s="874">
        <v>4240</v>
      </c>
      <c r="AQ31" s="874"/>
      <c r="AR31" s="874"/>
      <c r="AS31" s="874"/>
      <c r="AT31" s="874"/>
      <c r="AU31" s="874">
        <v>824</v>
      </c>
      <c r="AV31" s="874"/>
      <c r="AW31" s="874"/>
      <c r="AX31" s="874"/>
      <c r="AY31" s="874"/>
      <c r="AZ31" s="875" t="s">
        <v>597</v>
      </c>
      <c r="BA31" s="875"/>
      <c r="BB31" s="875"/>
      <c r="BC31" s="875"/>
      <c r="BD31" s="875"/>
      <c r="BE31" s="871" t="s">
        <v>408</v>
      </c>
      <c r="BF31" s="871"/>
      <c r="BG31" s="871"/>
      <c r="BH31" s="871"/>
      <c r="BI31" s="872"/>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409</v>
      </c>
      <c r="C32" s="798"/>
      <c r="D32" s="798"/>
      <c r="E32" s="798"/>
      <c r="F32" s="798"/>
      <c r="G32" s="798"/>
      <c r="H32" s="798"/>
      <c r="I32" s="798"/>
      <c r="J32" s="798"/>
      <c r="K32" s="798"/>
      <c r="L32" s="798"/>
      <c r="M32" s="798"/>
      <c r="N32" s="798"/>
      <c r="O32" s="798"/>
      <c r="P32" s="799"/>
      <c r="Q32" s="800">
        <v>824</v>
      </c>
      <c r="R32" s="801"/>
      <c r="S32" s="801"/>
      <c r="T32" s="801"/>
      <c r="U32" s="801"/>
      <c r="V32" s="801">
        <v>824</v>
      </c>
      <c r="W32" s="801"/>
      <c r="X32" s="801"/>
      <c r="Y32" s="801"/>
      <c r="Z32" s="801"/>
      <c r="AA32" s="801" t="s">
        <v>625</v>
      </c>
      <c r="AB32" s="801"/>
      <c r="AC32" s="801"/>
      <c r="AD32" s="801"/>
      <c r="AE32" s="802"/>
      <c r="AF32" s="803" t="s">
        <v>410</v>
      </c>
      <c r="AG32" s="804"/>
      <c r="AH32" s="804"/>
      <c r="AI32" s="804"/>
      <c r="AJ32" s="805"/>
      <c r="AK32" s="873">
        <v>292</v>
      </c>
      <c r="AL32" s="874"/>
      <c r="AM32" s="874"/>
      <c r="AN32" s="874"/>
      <c r="AO32" s="874"/>
      <c r="AP32" s="874">
        <v>3673</v>
      </c>
      <c r="AQ32" s="874"/>
      <c r="AR32" s="874"/>
      <c r="AS32" s="874"/>
      <c r="AT32" s="874"/>
      <c r="AU32" s="874">
        <v>2846</v>
      </c>
      <c r="AV32" s="874"/>
      <c r="AW32" s="874"/>
      <c r="AX32" s="874"/>
      <c r="AY32" s="874"/>
      <c r="AZ32" s="875" t="s">
        <v>597</v>
      </c>
      <c r="BA32" s="875"/>
      <c r="BB32" s="875"/>
      <c r="BC32" s="875"/>
      <c r="BD32" s="875"/>
      <c r="BE32" s="871" t="s">
        <v>411</v>
      </c>
      <c r="BF32" s="871"/>
      <c r="BG32" s="871"/>
      <c r="BH32" s="871"/>
      <c r="BI32" s="872"/>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412</v>
      </c>
      <c r="C33" s="798"/>
      <c r="D33" s="798"/>
      <c r="E33" s="798"/>
      <c r="F33" s="798"/>
      <c r="G33" s="798"/>
      <c r="H33" s="798"/>
      <c r="I33" s="798"/>
      <c r="J33" s="798"/>
      <c r="K33" s="798"/>
      <c r="L33" s="798"/>
      <c r="M33" s="798"/>
      <c r="N33" s="798"/>
      <c r="O33" s="798"/>
      <c r="P33" s="799"/>
      <c r="Q33" s="800">
        <v>0</v>
      </c>
      <c r="R33" s="801"/>
      <c r="S33" s="801"/>
      <c r="T33" s="801"/>
      <c r="U33" s="801"/>
      <c r="V33" s="801">
        <v>0</v>
      </c>
      <c r="W33" s="801"/>
      <c r="X33" s="801"/>
      <c r="Y33" s="801"/>
      <c r="Z33" s="801"/>
      <c r="AA33" s="801" t="s">
        <v>586</v>
      </c>
      <c r="AB33" s="801"/>
      <c r="AC33" s="801"/>
      <c r="AD33" s="801"/>
      <c r="AE33" s="802"/>
      <c r="AF33" s="803" t="s">
        <v>413</v>
      </c>
      <c r="AG33" s="804"/>
      <c r="AH33" s="804"/>
      <c r="AI33" s="804"/>
      <c r="AJ33" s="805"/>
      <c r="AK33" s="873" t="s">
        <v>590</v>
      </c>
      <c r="AL33" s="874"/>
      <c r="AM33" s="874"/>
      <c r="AN33" s="874"/>
      <c r="AO33" s="874"/>
      <c r="AP33" s="874" t="s">
        <v>591</v>
      </c>
      <c r="AQ33" s="874"/>
      <c r="AR33" s="874"/>
      <c r="AS33" s="874"/>
      <c r="AT33" s="874"/>
      <c r="AU33" s="874" t="s">
        <v>592</v>
      </c>
      <c r="AV33" s="874"/>
      <c r="AW33" s="874"/>
      <c r="AX33" s="874"/>
      <c r="AY33" s="874"/>
      <c r="AZ33" s="875" t="s">
        <v>586</v>
      </c>
      <c r="BA33" s="875"/>
      <c r="BB33" s="875"/>
      <c r="BC33" s="875"/>
      <c r="BD33" s="875"/>
      <c r="BE33" s="871" t="s">
        <v>411</v>
      </c>
      <c r="BF33" s="871"/>
      <c r="BG33" s="871"/>
      <c r="BH33" s="871"/>
      <c r="BI33" s="872"/>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414</v>
      </c>
      <c r="C34" s="798"/>
      <c r="D34" s="798"/>
      <c r="E34" s="798"/>
      <c r="F34" s="798"/>
      <c r="G34" s="798"/>
      <c r="H34" s="798"/>
      <c r="I34" s="798"/>
      <c r="J34" s="798"/>
      <c r="K34" s="798"/>
      <c r="L34" s="798"/>
      <c r="M34" s="798"/>
      <c r="N34" s="798"/>
      <c r="O34" s="798"/>
      <c r="P34" s="799"/>
      <c r="Q34" s="800">
        <v>17</v>
      </c>
      <c r="R34" s="801"/>
      <c r="S34" s="801"/>
      <c r="T34" s="801"/>
      <c r="U34" s="801"/>
      <c r="V34" s="801">
        <v>17</v>
      </c>
      <c r="W34" s="801"/>
      <c r="X34" s="801"/>
      <c r="Y34" s="801"/>
      <c r="Z34" s="801"/>
      <c r="AA34" s="801" t="s">
        <v>624</v>
      </c>
      <c r="AB34" s="801"/>
      <c r="AC34" s="801"/>
      <c r="AD34" s="801"/>
      <c r="AE34" s="802"/>
      <c r="AF34" s="803" t="s">
        <v>415</v>
      </c>
      <c r="AG34" s="804"/>
      <c r="AH34" s="804"/>
      <c r="AI34" s="804"/>
      <c r="AJ34" s="805"/>
      <c r="AK34" s="873">
        <v>11</v>
      </c>
      <c r="AL34" s="874"/>
      <c r="AM34" s="874"/>
      <c r="AN34" s="874"/>
      <c r="AO34" s="874"/>
      <c r="AP34" s="874">
        <v>111</v>
      </c>
      <c r="AQ34" s="874"/>
      <c r="AR34" s="874"/>
      <c r="AS34" s="874"/>
      <c r="AT34" s="874"/>
      <c r="AU34" s="874">
        <v>111</v>
      </c>
      <c r="AV34" s="874"/>
      <c r="AW34" s="874"/>
      <c r="AX34" s="874"/>
      <c r="AY34" s="874"/>
      <c r="AZ34" s="875" t="s">
        <v>598</v>
      </c>
      <c r="BA34" s="875"/>
      <c r="BB34" s="875"/>
      <c r="BC34" s="875"/>
      <c r="BD34" s="875"/>
      <c r="BE34" s="871" t="s">
        <v>411</v>
      </c>
      <c r="BF34" s="871"/>
      <c r="BG34" s="871"/>
      <c r="BH34" s="871"/>
      <c r="BI34" s="872"/>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6"/>
      <c r="R50" s="877"/>
      <c r="S50" s="877"/>
      <c r="T50" s="877"/>
      <c r="U50" s="877"/>
      <c r="V50" s="877"/>
      <c r="W50" s="877"/>
      <c r="X50" s="877"/>
      <c r="Y50" s="877"/>
      <c r="Z50" s="877"/>
      <c r="AA50" s="877"/>
      <c r="AB50" s="877"/>
      <c r="AC50" s="877"/>
      <c r="AD50" s="877"/>
      <c r="AE50" s="878"/>
      <c r="AF50" s="803"/>
      <c r="AG50" s="804"/>
      <c r="AH50" s="804"/>
      <c r="AI50" s="804"/>
      <c r="AJ50" s="805"/>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6"/>
      <c r="R51" s="877"/>
      <c r="S51" s="877"/>
      <c r="T51" s="877"/>
      <c r="U51" s="877"/>
      <c r="V51" s="877"/>
      <c r="W51" s="877"/>
      <c r="X51" s="877"/>
      <c r="Y51" s="877"/>
      <c r="Z51" s="877"/>
      <c r="AA51" s="877"/>
      <c r="AB51" s="877"/>
      <c r="AC51" s="877"/>
      <c r="AD51" s="877"/>
      <c r="AE51" s="878"/>
      <c r="AF51" s="803"/>
      <c r="AG51" s="804"/>
      <c r="AH51" s="804"/>
      <c r="AI51" s="804"/>
      <c r="AJ51" s="805"/>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6"/>
      <c r="R52" s="877"/>
      <c r="S52" s="877"/>
      <c r="T52" s="877"/>
      <c r="U52" s="877"/>
      <c r="V52" s="877"/>
      <c r="W52" s="877"/>
      <c r="X52" s="877"/>
      <c r="Y52" s="877"/>
      <c r="Z52" s="877"/>
      <c r="AA52" s="877"/>
      <c r="AB52" s="877"/>
      <c r="AC52" s="877"/>
      <c r="AD52" s="877"/>
      <c r="AE52" s="878"/>
      <c r="AF52" s="803"/>
      <c r="AG52" s="804"/>
      <c r="AH52" s="804"/>
      <c r="AI52" s="804"/>
      <c r="AJ52" s="805"/>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6"/>
      <c r="R53" s="877"/>
      <c r="S53" s="877"/>
      <c r="T53" s="877"/>
      <c r="U53" s="877"/>
      <c r="V53" s="877"/>
      <c r="W53" s="877"/>
      <c r="X53" s="877"/>
      <c r="Y53" s="877"/>
      <c r="Z53" s="877"/>
      <c r="AA53" s="877"/>
      <c r="AB53" s="877"/>
      <c r="AC53" s="877"/>
      <c r="AD53" s="877"/>
      <c r="AE53" s="878"/>
      <c r="AF53" s="803"/>
      <c r="AG53" s="804"/>
      <c r="AH53" s="804"/>
      <c r="AI53" s="804"/>
      <c r="AJ53" s="805"/>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6"/>
      <c r="R54" s="877"/>
      <c r="S54" s="877"/>
      <c r="T54" s="877"/>
      <c r="U54" s="877"/>
      <c r="V54" s="877"/>
      <c r="W54" s="877"/>
      <c r="X54" s="877"/>
      <c r="Y54" s="877"/>
      <c r="Z54" s="877"/>
      <c r="AA54" s="877"/>
      <c r="AB54" s="877"/>
      <c r="AC54" s="877"/>
      <c r="AD54" s="877"/>
      <c r="AE54" s="878"/>
      <c r="AF54" s="803"/>
      <c r="AG54" s="804"/>
      <c r="AH54" s="804"/>
      <c r="AI54" s="804"/>
      <c r="AJ54" s="805"/>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6"/>
      <c r="R55" s="877"/>
      <c r="S55" s="877"/>
      <c r="T55" s="877"/>
      <c r="U55" s="877"/>
      <c r="V55" s="877"/>
      <c r="W55" s="877"/>
      <c r="X55" s="877"/>
      <c r="Y55" s="877"/>
      <c r="Z55" s="877"/>
      <c r="AA55" s="877"/>
      <c r="AB55" s="877"/>
      <c r="AC55" s="877"/>
      <c r="AD55" s="877"/>
      <c r="AE55" s="878"/>
      <c r="AF55" s="803"/>
      <c r="AG55" s="804"/>
      <c r="AH55" s="804"/>
      <c r="AI55" s="804"/>
      <c r="AJ55" s="805"/>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6"/>
      <c r="R56" s="877"/>
      <c r="S56" s="877"/>
      <c r="T56" s="877"/>
      <c r="U56" s="877"/>
      <c r="V56" s="877"/>
      <c r="W56" s="877"/>
      <c r="X56" s="877"/>
      <c r="Y56" s="877"/>
      <c r="Z56" s="877"/>
      <c r="AA56" s="877"/>
      <c r="AB56" s="877"/>
      <c r="AC56" s="877"/>
      <c r="AD56" s="877"/>
      <c r="AE56" s="878"/>
      <c r="AF56" s="803"/>
      <c r="AG56" s="804"/>
      <c r="AH56" s="804"/>
      <c r="AI56" s="804"/>
      <c r="AJ56" s="805"/>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6"/>
      <c r="R57" s="877"/>
      <c r="S57" s="877"/>
      <c r="T57" s="877"/>
      <c r="U57" s="877"/>
      <c r="V57" s="877"/>
      <c r="W57" s="877"/>
      <c r="X57" s="877"/>
      <c r="Y57" s="877"/>
      <c r="Z57" s="877"/>
      <c r="AA57" s="877"/>
      <c r="AB57" s="877"/>
      <c r="AC57" s="877"/>
      <c r="AD57" s="877"/>
      <c r="AE57" s="878"/>
      <c r="AF57" s="803"/>
      <c r="AG57" s="804"/>
      <c r="AH57" s="804"/>
      <c r="AI57" s="804"/>
      <c r="AJ57" s="805"/>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6"/>
      <c r="R58" s="877"/>
      <c r="S58" s="877"/>
      <c r="T58" s="877"/>
      <c r="U58" s="877"/>
      <c r="V58" s="877"/>
      <c r="W58" s="877"/>
      <c r="X58" s="877"/>
      <c r="Y58" s="877"/>
      <c r="Z58" s="877"/>
      <c r="AA58" s="877"/>
      <c r="AB58" s="877"/>
      <c r="AC58" s="877"/>
      <c r="AD58" s="877"/>
      <c r="AE58" s="878"/>
      <c r="AF58" s="803"/>
      <c r="AG58" s="804"/>
      <c r="AH58" s="804"/>
      <c r="AI58" s="804"/>
      <c r="AJ58" s="805"/>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6"/>
      <c r="R59" s="877"/>
      <c r="S59" s="877"/>
      <c r="T59" s="877"/>
      <c r="U59" s="877"/>
      <c r="V59" s="877"/>
      <c r="W59" s="877"/>
      <c r="X59" s="877"/>
      <c r="Y59" s="877"/>
      <c r="Z59" s="877"/>
      <c r="AA59" s="877"/>
      <c r="AB59" s="877"/>
      <c r="AC59" s="877"/>
      <c r="AD59" s="877"/>
      <c r="AE59" s="878"/>
      <c r="AF59" s="803"/>
      <c r="AG59" s="804"/>
      <c r="AH59" s="804"/>
      <c r="AI59" s="804"/>
      <c r="AJ59" s="805"/>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6"/>
      <c r="R60" s="877"/>
      <c r="S60" s="877"/>
      <c r="T60" s="877"/>
      <c r="U60" s="877"/>
      <c r="V60" s="877"/>
      <c r="W60" s="877"/>
      <c r="X60" s="877"/>
      <c r="Y60" s="877"/>
      <c r="Z60" s="877"/>
      <c r="AA60" s="877"/>
      <c r="AB60" s="877"/>
      <c r="AC60" s="877"/>
      <c r="AD60" s="877"/>
      <c r="AE60" s="878"/>
      <c r="AF60" s="803"/>
      <c r="AG60" s="804"/>
      <c r="AH60" s="804"/>
      <c r="AI60" s="804"/>
      <c r="AJ60" s="805"/>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6"/>
      <c r="R61" s="877"/>
      <c r="S61" s="877"/>
      <c r="T61" s="877"/>
      <c r="U61" s="877"/>
      <c r="V61" s="877"/>
      <c r="W61" s="877"/>
      <c r="X61" s="877"/>
      <c r="Y61" s="877"/>
      <c r="Z61" s="877"/>
      <c r="AA61" s="877"/>
      <c r="AB61" s="877"/>
      <c r="AC61" s="877"/>
      <c r="AD61" s="877"/>
      <c r="AE61" s="878"/>
      <c r="AF61" s="803"/>
      <c r="AG61" s="804"/>
      <c r="AH61" s="804"/>
      <c r="AI61" s="804"/>
      <c r="AJ61" s="805"/>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6"/>
      <c r="R62" s="877"/>
      <c r="S62" s="877"/>
      <c r="T62" s="877"/>
      <c r="U62" s="877"/>
      <c r="V62" s="877"/>
      <c r="W62" s="877"/>
      <c r="X62" s="877"/>
      <c r="Y62" s="877"/>
      <c r="Z62" s="877"/>
      <c r="AA62" s="877"/>
      <c r="AB62" s="877"/>
      <c r="AC62" s="877"/>
      <c r="AD62" s="877"/>
      <c r="AE62" s="878"/>
      <c r="AF62" s="803"/>
      <c r="AG62" s="804"/>
      <c r="AH62" s="804"/>
      <c r="AI62" s="804"/>
      <c r="AJ62" s="805"/>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416</v>
      </c>
      <c r="BK62" s="851"/>
      <c r="BL62" s="851"/>
      <c r="BM62" s="851"/>
      <c r="BN62" s="852"/>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391</v>
      </c>
      <c r="B63" s="832" t="s">
        <v>417</v>
      </c>
      <c r="C63" s="833"/>
      <c r="D63" s="833"/>
      <c r="E63" s="833"/>
      <c r="F63" s="833"/>
      <c r="G63" s="833"/>
      <c r="H63" s="833"/>
      <c r="I63" s="833"/>
      <c r="J63" s="833"/>
      <c r="K63" s="833"/>
      <c r="L63" s="833"/>
      <c r="M63" s="833"/>
      <c r="N63" s="833"/>
      <c r="O63" s="833"/>
      <c r="P63" s="834"/>
      <c r="Q63" s="881"/>
      <c r="R63" s="882"/>
      <c r="S63" s="882"/>
      <c r="T63" s="882"/>
      <c r="U63" s="882"/>
      <c r="V63" s="882"/>
      <c r="W63" s="882"/>
      <c r="X63" s="882"/>
      <c r="Y63" s="882"/>
      <c r="Z63" s="882"/>
      <c r="AA63" s="882"/>
      <c r="AB63" s="882"/>
      <c r="AC63" s="882"/>
      <c r="AD63" s="882"/>
      <c r="AE63" s="883"/>
      <c r="AF63" s="884">
        <v>782</v>
      </c>
      <c r="AG63" s="885"/>
      <c r="AH63" s="885"/>
      <c r="AI63" s="885"/>
      <c r="AJ63" s="886"/>
      <c r="AK63" s="887"/>
      <c r="AL63" s="882"/>
      <c r="AM63" s="882"/>
      <c r="AN63" s="882"/>
      <c r="AO63" s="882"/>
      <c r="AP63" s="885">
        <v>8024</v>
      </c>
      <c r="AQ63" s="885"/>
      <c r="AR63" s="885"/>
      <c r="AS63" s="885"/>
      <c r="AT63" s="885"/>
      <c r="AU63" s="885">
        <v>3781</v>
      </c>
      <c r="AV63" s="885"/>
      <c r="AW63" s="885"/>
      <c r="AX63" s="885"/>
      <c r="AY63" s="885"/>
      <c r="AZ63" s="889"/>
      <c r="BA63" s="889"/>
      <c r="BB63" s="889"/>
      <c r="BC63" s="889"/>
      <c r="BD63" s="889"/>
      <c r="BE63" s="890"/>
      <c r="BF63" s="890"/>
      <c r="BG63" s="890"/>
      <c r="BH63" s="890"/>
      <c r="BI63" s="891"/>
      <c r="BJ63" s="892" t="s">
        <v>418</v>
      </c>
      <c r="BK63" s="893"/>
      <c r="BL63" s="893"/>
      <c r="BM63" s="893"/>
      <c r="BN63" s="894"/>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422</v>
      </c>
      <c r="W66" s="760"/>
      <c r="X66" s="760"/>
      <c r="Y66" s="760"/>
      <c r="Z66" s="761"/>
      <c r="AA66" s="759" t="s">
        <v>423</v>
      </c>
      <c r="AB66" s="760"/>
      <c r="AC66" s="760"/>
      <c r="AD66" s="760"/>
      <c r="AE66" s="761"/>
      <c r="AF66" s="895" t="s">
        <v>424</v>
      </c>
      <c r="AG66" s="856"/>
      <c r="AH66" s="856"/>
      <c r="AI66" s="856"/>
      <c r="AJ66" s="896"/>
      <c r="AK66" s="759" t="s">
        <v>425</v>
      </c>
      <c r="AL66" s="783"/>
      <c r="AM66" s="783"/>
      <c r="AN66" s="783"/>
      <c r="AO66" s="784"/>
      <c r="AP66" s="759" t="s">
        <v>426</v>
      </c>
      <c r="AQ66" s="760"/>
      <c r="AR66" s="760"/>
      <c r="AS66" s="760"/>
      <c r="AT66" s="761"/>
      <c r="AU66" s="759" t="s">
        <v>427</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7"/>
      <c r="AG67" s="859"/>
      <c r="AH67" s="859"/>
      <c r="AI67" s="859"/>
      <c r="AJ67" s="898"/>
      <c r="AK67" s="899"/>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6"/>
    </row>
    <row r="68" spans="1:131" s="247" customFormat="1" ht="26.25" customHeight="1" thickTop="1" x14ac:dyDescent="0.15">
      <c r="A68" s="258">
        <v>1</v>
      </c>
      <c r="B68" s="912" t="s">
        <v>599</v>
      </c>
      <c r="C68" s="913"/>
      <c r="D68" s="913"/>
      <c r="E68" s="913"/>
      <c r="F68" s="913"/>
      <c r="G68" s="913"/>
      <c r="H68" s="913"/>
      <c r="I68" s="913"/>
      <c r="J68" s="913"/>
      <c r="K68" s="913"/>
      <c r="L68" s="913"/>
      <c r="M68" s="913"/>
      <c r="N68" s="913"/>
      <c r="O68" s="913"/>
      <c r="P68" s="914"/>
      <c r="Q68" s="915">
        <v>13006</v>
      </c>
      <c r="R68" s="909"/>
      <c r="S68" s="909"/>
      <c r="T68" s="909"/>
      <c r="U68" s="909"/>
      <c r="V68" s="909">
        <v>12626</v>
      </c>
      <c r="W68" s="909"/>
      <c r="X68" s="909"/>
      <c r="Y68" s="909"/>
      <c r="Z68" s="909"/>
      <c r="AA68" s="909">
        <v>379</v>
      </c>
      <c r="AB68" s="909"/>
      <c r="AC68" s="909"/>
      <c r="AD68" s="909"/>
      <c r="AE68" s="909"/>
      <c r="AF68" s="909">
        <v>379</v>
      </c>
      <c r="AG68" s="909"/>
      <c r="AH68" s="909"/>
      <c r="AI68" s="909"/>
      <c r="AJ68" s="909"/>
      <c r="AK68" s="909">
        <v>300</v>
      </c>
      <c r="AL68" s="909"/>
      <c r="AM68" s="909"/>
      <c r="AN68" s="909"/>
      <c r="AO68" s="909"/>
      <c r="AP68" s="909" t="s">
        <v>607</v>
      </c>
      <c r="AQ68" s="909"/>
      <c r="AR68" s="909"/>
      <c r="AS68" s="909"/>
      <c r="AT68" s="909"/>
      <c r="AU68" s="909" t="s">
        <v>591</v>
      </c>
      <c r="AV68" s="909"/>
      <c r="AW68" s="909"/>
      <c r="AX68" s="909"/>
      <c r="AY68" s="909"/>
      <c r="AZ68" s="910"/>
      <c r="BA68" s="910"/>
      <c r="BB68" s="910"/>
      <c r="BC68" s="910"/>
      <c r="BD68" s="911"/>
      <c r="BE68" s="265"/>
      <c r="BF68" s="265"/>
      <c r="BG68" s="265"/>
      <c r="BH68" s="265"/>
      <c r="BI68" s="265"/>
      <c r="BJ68" s="265"/>
      <c r="BK68" s="265"/>
      <c r="BL68" s="265"/>
      <c r="BM68" s="265"/>
      <c r="BN68" s="265"/>
      <c r="BO68" s="265"/>
      <c r="BP68" s="265"/>
      <c r="BQ68" s="262">
        <v>62</v>
      </c>
      <c r="BR68" s="267"/>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6"/>
    </row>
    <row r="69" spans="1:131" s="247" customFormat="1" ht="26.25" customHeight="1" x14ac:dyDescent="0.15">
      <c r="A69" s="261">
        <v>2</v>
      </c>
      <c r="B69" s="916" t="s">
        <v>600</v>
      </c>
      <c r="C69" s="917"/>
      <c r="D69" s="917"/>
      <c r="E69" s="917"/>
      <c r="F69" s="917"/>
      <c r="G69" s="917"/>
      <c r="H69" s="917"/>
      <c r="I69" s="917"/>
      <c r="J69" s="917"/>
      <c r="K69" s="917"/>
      <c r="L69" s="917"/>
      <c r="M69" s="917"/>
      <c r="N69" s="917"/>
      <c r="O69" s="917"/>
      <c r="P69" s="918"/>
      <c r="Q69" s="919">
        <v>545</v>
      </c>
      <c r="R69" s="874"/>
      <c r="S69" s="874"/>
      <c r="T69" s="874"/>
      <c r="U69" s="874"/>
      <c r="V69" s="874">
        <v>528</v>
      </c>
      <c r="W69" s="874"/>
      <c r="X69" s="874"/>
      <c r="Y69" s="874"/>
      <c r="Z69" s="874"/>
      <c r="AA69" s="874">
        <v>17</v>
      </c>
      <c r="AB69" s="874"/>
      <c r="AC69" s="874"/>
      <c r="AD69" s="874"/>
      <c r="AE69" s="874"/>
      <c r="AF69" s="874">
        <v>17</v>
      </c>
      <c r="AG69" s="874"/>
      <c r="AH69" s="874"/>
      <c r="AI69" s="874"/>
      <c r="AJ69" s="874"/>
      <c r="AK69" s="874">
        <v>174</v>
      </c>
      <c r="AL69" s="874"/>
      <c r="AM69" s="874"/>
      <c r="AN69" s="874"/>
      <c r="AO69" s="874"/>
      <c r="AP69" s="874" t="s">
        <v>586</v>
      </c>
      <c r="AQ69" s="874"/>
      <c r="AR69" s="874"/>
      <c r="AS69" s="874"/>
      <c r="AT69" s="874"/>
      <c r="AU69" s="874" t="s">
        <v>589</v>
      </c>
      <c r="AV69" s="874"/>
      <c r="AW69" s="874"/>
      <c r="AX69" s="874"/>
      <c r="AY69" s="874"/>
      <c r="AZ69" s="920"/>
      <c r="BA69" s="920"/>
      <c r="BB69" s="920"/>
      <c r="BC69" s="920"/>
      <c r="BD69" s="921"/>
      <c r="BE69" s="265"/>
      <c r="BF69" s="265"/>
      <c r="BG69" s="265"/>
      <c r="BH69" s="265"/>
      <c r="BI69" s="265"/>
      <c r="BJ69" s="265"/>
      <c r="BK69" s="265"/>
      <c r="BL69" s="265"/>
      <c r="BM69" s="265"/>
      <c r="BN69" s="265"/>
      <c r="BO69" s="265"/>
      <c r="BP69" s="265"/>
      <c r="BQ69" s="262">
        <v>63</v>
      </c>
      <c r="BR69" s="267"/>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6"/>
    </row>
    <row r="70" spans="1:131" s="247" customFormat="1" ht="26.25" customHeight="1" x14ac:dyDescent="0.15">
      <c r="A70" s="261">
        <v>3</v>
      </c>
      <c r="B70" s="916" t="s">
        <v>601</v>
      </c>
      <c r="C70" s="917"/>
      <c r="D70" s="917"/>
      <c r="E70" s="917"/>
      <c r="F70" s="917"/>
      <c r="G70" s="917"/>
      <c r="H70" s="917"/>
      <c r="I70" s="917"/>
      <c r="J70" s="917"/>
      <c r="K70" s="917"/>
      <c r="L70" s="917"/>
      <c r="M70" s="917"/>
      <c r="N70" s="917"/>
      <c r="O70" s="917"/>
      <c r="P70" s="918"/>
      <c r="Q70" s="919">
        <v>1507</v>
      </c>
      <c r="R70" s="874"/>
      <c r="S70" s="874"/>
      <c r="T70" s="874"/>
      <c r="U70" s="874"/>
      <c r="V70" s="874">
        <v>1503</v>
      </c>
      <c r="W70" s="874"/>
      <c r="X70" s="874"/>
      <c r="Y70" s="874"/>
      <c r="Z70" s="874"/>
      <c r="AA70" s="874">
        <v>4</v>
      </c>
      <c r="AB70" s="874"/>
      <c r="AC70" s="874"/>
      <c r="AD70" s="874"/>
      <c r="AE70" s="874"/>
      <c r="AF70" s="874">
        <v>4</v>
      </c>
      <c r="AG70" s="874"/>
      <c r="AH70" s="874"/>
      <c r="AI70" s="874"/>
      <c r="AJ70" s="874"/>
      <c r="AK70" s="874">
        <v>1</v>
      </c>
      <c r="AL70" s="874"/>
      <c r="AM70" s="874"/>
      <c r="AN70" s="874"/>
      <c r="AO70" s="874"/>
      <c r="AP70" s="874" t="s">
        <v>594</v>
      </c>
      <c r="AQ70" s="874"/>
      <c r="AR70" s="874"/>
      <c r="AS70" s="874"/>
      <c r="AT70" s="874"/>
      <c r="AU70" s="874" t="s">
        <v>608</v>
      </c>
      <c r="AV70" s="874"/>
      <c r="AW70" s="874"/>
      <c r="AX70" s="874"/>
      <c r="AY70" s="874"/>
      <c r="AZ70" s="920"/>
      <c r="BA70" s="920"/>
      <c r="BB70" s="920"/>
      <c r="BC70" s="920"/>
      <c r="BD70" s="921"/>
      <c r="BE70" s="265"/>
      <c r="BF70" s="265"/>
      <c r="BG70" s="265"/>
      <c r="BH70" s="265"/>
      <c r="BI70" s="265"/>
      <c r="BJ70" s="265"/>
      <c r="BK70" s="265"/>
      <c r="BL70" s="265"/>
      <c r="BM70" s="265"/>
      <c r="BN70" s="265"/>
      <c r="BO70" s="265"/>
      <c r="BP70" s="265"/>
      <c r="BQ70" s="262">
        <v>64</v>
      </c>
      <c r="BR70" s="267"/>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6"/>
    </row>
    <row r="71" spans="1:131" s="247" customFormat="1" ht="26.25" customHeight="1" x14ac:dyDescent="0.15">
      <c r="A71" s="261">
        <v>4</v>
      </c>
      <c r="B71" s="916" t="s">
        <v>602</v>
      </c>
      <c r="C71" s="917"/>
      <c r="D71" s="917"/>
      <c r="E71" s="917"/>
      <c r="F71" s="917"/>
      <c r="G71" s="917"/>
      <c r="H71" s="917"/>
      <c r="I71" s="917"/>
      <c r="J71" s="917"/>
      <c r="K71" s="917"/>
      <c r="L71" s="917"/>
      <c r="M71" s="917"/>
      <c r="N71" s="917"/>
      <c r="O71" s="917"/>
      <c r="P71" s="918"/>
      <c r="Q71" s="919">
        <v>282568</v>
      </c>
      <c r="R71" s="874"/>
      <c r="S71" s="874"/>
      <c r="T71" s="874"/>
      <c r="U71" s="874"/>
      <c r="V71" s="874">
        <v>273461</v>
      </c>
      <c r="W71" s="874"/>
      <c r="X71" s="874"/>
      <c r="Y71" s="874"/>
      <c r="Z71" s="874"/>
      <c r="AA71" s="874">
        <v>9107</v>
      </c>
      <c r="AB71" s="874"/>
      <c r="AC71" s="874"/>
      <c r="AD71" s="874"/>
      <c r="AE71" s="874"/>
      <c r="AF71" s="874">
        <v>9107</v>
      </c>
      <c r="AG71" s="874"/>
      <c r="AH71" s="874"/>
      <c r="AI71" s="874"/>
      <c r="AJ71" s="874"/>
      <c r="AK71" s="874">
        <v>1429</v>
      </c>
      <c r="AL71" s="874"/>
      <c r="AM71" s="874"/>
      <c r="AN71" s="874"/>
      <c r="AO71" s="874"/>
      <c r="AP71" s="874" t="s">
        <v>609</v>
      </c>
      <c r="AQ71" s="874"/>
      <c r="AR71" s="874"/>
      <c r="AS71" s="874"/>
      <c r="AT71" s="874"/>
      <c r="AU71" s="874" t="s">
        <v>586</v>
      </c>
      <c r="AV71" s="874"/>
      <c r="AW71" s="874"/>
      <c r="AX71" s="874"/>
      <c r="AY71" s="874"/>
      <c r="AZ71" s="920"/>
      <c r="BA71" s="920"/>
      <c r="BB71" s="920"/>
      <c r="BC71" s="920"/>
      <c r="BD71" s="921"/>
      <c r="BE71" s="265"/>
      <c r="BF71" s="265"/>
      <c r="BG71" s="265"/>
      <c r="BH71" s="265"/>
      <c r="BI71" s="265"/>
      <c r="BJ71" s="265"/>
      <c r="BK71" s="265"/>
      <c r="BL71" s="265"/>
      <c r="BM71" s="265"/>
      <c r="BN71" s="265"/>
      <c r="BO71" s="265"/>
      <c r="BP71" s="265"/>
      <c r="BQ71" s="262">
        <v>65</v>
      </c>
      <c r="BR71" s="267"/>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6"/>
    </row>
    <row r="72" spans="1:131" s="247" customFormat="1" ht="26.25" customHeight="1" x14ac:dyDescent="0.15">
      <c r="A72" s="261">
        <v>5</v>
      </c>
      <c r="B72" s="916"/>
      <c r="C72" s="917"/>
      <c r="D72" s="917"/>
      <c r="E72" s="917"/>
      <c r="F72" s="917"/>
      <c r="G72" s="917"/>
      <c r="H72" s="917"/>
      <c r="I72" s="917"/>
      <c r="J72" s="917"/>
      <c r="K72" s="917"/>
      <c r="L72" s="917"/>
      <c r="M72" s="917"/>
      <c r="N72" s="917"/>
      <c r="O72" s="917"/>
      <c r="P72" s="918"/>
      <c r="Q72" s="919"/>
      <c r="R72" s="874"/>
      <c r="S72" s="874"/>
      <c r="T72" s="874"/>
      <c r="U72" s="874"/>
      <c r="V72" s="874"/>
      <c r="W72" s="874"/>
      <c r="X72" s="874"/>
      <c r="Y72" s="874"/>
      <c r="Z72" s="874"/>
      <c r="AA72" s="874"/>
      <c r="AB72" s="874"/>
      <c r="AC72" s="874"/>
      <c r="AD72" s="874"/>
      <c r="AE72" s="874"/>
      <c r="AF72" s="874"/>
      <c r="AG72" s="874"/>
      <c r="AH72" s="874"/>
      <c r="AI72" s="874"/>
      <c r="AJ72" s="874"/>
      <c r="AK72" s="874"/>
      <c r="AL72" s="874"/>
      <c r="AM72" s="874"/>
      <c r="AN72" s="874"/>
      <c r="AO72" s="874"/>
      <c r="AP72" s="874"/>
      <c r="AQ72" s="874"/>
      <c r="AR72" s="874"/>
      <c r="AS72" s="874"/>
      <c r="AT72" s="874"/>
      <c r="AU72" s="874"/>
      <c r="AV72" s="874"/>
      <c r="AW72" s="874"/>
      <c r="AX72" s="874"/>
      <c r="AY72" s="874"/>
      <c r="AZ72" s="920"/>
      <c r="BA72" s="920"/>
      <c r="BB72" s="920"/>
      <c r="BC72" s="920"/>
      <c r="BD72" s="921"/>
      <c r="BE72" s="265"/>
      <c r="BF72" s="265"/>
      <c r="BG72" s="265"/>
      <c r="BH72" s="265"/>
      <c r="BI72" s="265"/>
      <c r="BJ72" s="265"/>
      <c r="BK72" s="265"/>
      <c r="BL72" s="265"/>
      <c r="BM72" s="265"/>
      <c r="BN72" s="265"/>
      <c r="BO72" s="265"/>
      <c r="BP72" s="265"/>
      <c r="BQ72" s="262">
        <v>66</v>
      </c>
      <c r="BR72" s="267"/>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6"/>
    </row>
    <row r="73" spans="1:131" s="247" customFormat="1" ht="26.25" customHeight="1" x14ac:dyDescent="0.15">
      <c r="A73" s="261">
        <v>6</v>
      </c>
      <c r="B73" s="916"/>
      <c r="C73" s="917"/>
      <c r="D73" s="917"/>
      <c r="E73" s="917"/>
      <c r="F73" s="917"/>
      <c r="G73" s="917"/>
      <c r="H73" s="917"/>
      <c r="I73" s="917"/>
      <c r="J73" s="917"/>
      <c r="K73" s="917"/>
      <c r="L73" s="917"/>
      <c r="M73" s="917"/>
      <c r="N73" s="917"/>
      <c r="O73" s="917"/>
      <c r="P73" s="918"/>
      <c r="Q73" s="919"/>
      <c r="R73" s="874"/>
      <c r="S73" s="874"/>
      <c r="T73" s="874"/>
      <c r="U73" s="874"/>
      <c r="V73" s="874"/>
      <c r="W73" s="874"/>
      <c r="X73" s="874"/>
      <c r="Y73" s="874"/>
      <c r="Z73" s="874"/>
      <c r="AA73" s="874"/>
      <c r="AB73" s="874"/>
      <c r="AC73" s="874"/>
      <c r="AD73" s="874"/>
      <c r="AE73" s="874"/>
      <c r="AF73" s="874"/>
      <c r="AG73" s="874"/>
      <c r="AH73" s="874"/>
      <c r="AI73" s="874"/>
      <c r="AJ73" s="874"/>
      <c r="AK73" s="874"/>
      <c r="AL73" s="874"/>
      <c r="AM73" s="874"/>
      <c r="AN73" s="874"/>
      <c r="AO73" s="874"/>
      <c r="AP73" s="874"/>
      <c r="AQ73" s="874"/>
      <c r="AR73" s="874"/>
      <c r="AS73" s="874"/>
      <c r="AT73" s="874"/>
      <c r="AU73" s="874"/>
      <c r="AV73" s="874"/>
      <c r="AW73" s="874"/>
      <c r="AX73" s="874"/>
      <c r="AY73" s="874"/>
      <c r="AZ73" s="920"/>
      <c r="BA73" s="920"/>
      <c r="BB73" s="920"/>
      <c r="BC73" s="920"/>
      <c r="BD73" s="921"/>
      <c r="BE73" s="265"/>
      <c r="BF73" s="265"/>
      <c r="BG73" s="265"/>
      <c r="BH73" s="265"/>
      <c r="BI73" s="265"/>
      <c r="BJ73" s="265"/>
      <c r="BK73" s="265"/>
      <c r="BL73" s="265"/>
      <c r="BM73" s="265"/>
      <c r="BN73" s="265"/>
      <c r="BO73" s="265"/>
      <c r="BP73" s="265"/>
      <c r="BQ73" s="262">
        <v>67</v>
      </c>
      <c r="BR73" s="267"/>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6"/>
    </row>
    <row r="74" spans="1:131" s="247" customFormat="1" ht="26.25" customHeight="1" x14ac:dyDescent="0.15">
      <c r="A74" s="261">
        <v>7</v>
      </c>
      <c r="B74" s="916"/>
      <c r="C74" s="917"/>
      <c r="D74" s="917"/>
      <c r="E74" s="917"/>
      <c r="F74" s="917"/>
      <c r="G74" s="917"/>
      <c r="H74" s="917"/>
      <c r="I74" s="917"/>
      <c r="J74" s="917"/>
      <c r="K74" s="917"/>
      <c r="L74" s="917"/>
      <c r="M74" s="917"/>
      <c r="N74" s="917"/>
      <c r="O74" s="917"/>
      <c r="P74" s="918"/>
      <c r="Q74" s="919"/>
      <c r="R74" s="874"/>
      <c r="S74" s="874"/>
      <c r="T74" s="874"/>
      <c r="U74" s="874"/>
      <c r="V74" s="874"/>
      <c r="W74" s="874"/>
      <c r="X74" s="874"/>
      <c r="Y74" s="874"/>
      <c r="Z74" s="874"/>
      <c r="AA74" s="874"/>
      <c r="AB74" s="874"/>
      <c r="AC74" s="874"/>
      <c r="AD74" s="874"/>
      <c r="AE74" s="874"/>
      <c r="AF74" s="874"/>
      <c r="AG74" s="874"/>
      <c r="AH74" s="874"/>
      <c r="AI74" s="874"/>
      <c r="AJ74" s="874"/>
      <c r="AK74" s="874"/>
      <c r="AL74" s="874"/>
      <c r="AM74" s="874"/>
      <c r="AN74" s="874"/>
      <c r="AO74" s="874"/>
      <c r="AP74" s="874"/>
      <c r="AQ74" s="874"/>
      <c r="AR74" s="874"/>
      <c r="AS74" s="874"/>
      <c r="AT74" s="874"/>
      <c r="AU74" s="874"/>
      <c r="AV74" s="874"/>
      <c r="AW74" s="874"/>
      <c r="AX74" s="874"/>
      <c r="AY74" s="874"/>
      <c r="AZ74" s="920"/>
      <c r="BA74" s="920"/>
      <c r="BB74" s="920"/>
      <c r="BC74" s="920"/>
      <c r="BD74" s="921"/>
      <c r="BE74" s="265"/>
      <c r="BF74" s="265"/>
      <c r="BG74" s="265"/>
      <c r="BH74" s="265"/>
      <c r="BI74" s="265"/>
      <c r="BJ74" s="265"/>
      <c r="BK74" s="265"/>
      <c r="BL74" s="265"/>
      <c r="BM74" s="265"/>
      <c r="BN74" s="265"/>
      <c r="BO74" s="265"/>
      <c r="BP74" s="265"/>
      <c r="BQ74" s="262">
        <v>68</v>
      </c>
      <c r="BR74" s="267"/>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6"/>
    </row>
    <row r="75" spans="1:131" s="247" customFormat="1" ht="26.25" customHeight="1" x14ac:dyDescent="0.15">
      <c r="A75" s="261">
        <v>8</v>
      </c>
      <c r="B75" s="916"/>
      <c r="C75" s="917"/>
      <c r="D75" s="917"/>
      <c r="E75" s="917"/>
      <c r="F75" s="917"/>
      <c r="G75" s="917"/>
      <c r="H75" s="917"/>
      <c r="I75" s="917"/>
      <c r="J75" s="917"/>
      <c r="K75" s="917"/>
      <c r="L75" s="917"/>
      <c r="M75" s="917"/>
      <c r="N75" s="917"/>
      <c r="O75" s="917"/>
      <c r="P75" s="918"/>
      <c r="Q75" s="922"/>
      <c r="R75" s="923"/>
      <c r="S75" s="923"/>
      <c r="T75" s="923"/>
      <c r="U75" s="873"/>
      <c r="V75" s="924"/>
      <c r="W75" s="923"/>
      <c r="X75" s="923"/>
      <c r="Y75" s="923"/>
      <c r="Z75" s="873"/>
      <c r="AA75" s="924"/>
      <c r="AB75" s="923"/>
      <c r="AC75" s="923"/>
      <c r="AD75" s="923"/>
      <c r="AE75" s="873"/>
      <c r="AF75" s="924"/>
      <c r="AG75" s="923"/>
      <c r="AH75" s="923"/>
      <c r="AI75" s="923"/>
      <c r="AJ75" s="873"/>
      <c r="AK75" s="924"/>
      <c r="AL75" s="923"/>
      <c r="AM75" s="923"/>
      <c r="AN75" s="923"/>
      <c r="AO75" s="873"/>
      <c r="AP75" s="924"/>
      <c r="AQ75" s="923"/>
      <c r="AR75" s="923"/>
      <c r="AS75" s="923"/>
      <c r="AT75" s="873"/>
      <c r="AU75" s="924"/>
      <c r="AV75" s="923"/>
      <c r="AW75" s="923"/>
      <c r="AX75" s="923"/>
      <c r="AY75" s="873"/>
      <c r="AZ75" s="920"/>
      <c r="BA75" s="920"/>
      <c r="BB75" s="920"/>
      <c r="BC75" s="920"/>
      <c r="BD75" s="921"/>
      <c r="BE75" s="265"/>
      <c r="BF75" s="265"/>
      <c r="BG75" s="265"/>
      <c r="BH75" s="265"/>
      <c r="BI75" s="265"/>
      <c r="BJ75" s="265"/>
      <c r="BK75" s="265"/>
      <c r="BL75" s="265"/>
      <c r="BM75" s="265"/>
      <c r="BN75" s="265"/>
      <c r="BO75" s="265"/>
      <c r="BP75" s="265"/>
      <c r="BQ75" s="262">
        <v>69</v>
      </c>
      <c r="BR75" s="267"/>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6"/>
    </row>
    <row r="76" spans="1:131" s="247" customFormat="1" ht="26.25" customHeight="1" x14ac:dyDescent="0.15">
      <c r="A76" s="261">
        <v>9</v>
      </c>
      <c r="B76" s="916"/>
      <c r="C76" s="917"/>
      <c r="D76" s="917"/>
      <c r="E76" s="917"/>
      <c r="F76" s="917"/>
      <c r="G76" s="917"/>
      <c r="H76" s="917"/>
      <c r="I76" s="917"/>
      <c r="J76" s="917"/>
      <c r="K76" s="917"/>
      <c r="L76" s="917"/>
      <c r="M76" s="917"/>
      <c r="N76" s="917"/>
      <c r="O76" s="917"/>
      <c r="P76" s="918"/>
      <c r="Q76" s="922"/>
      <c r="R76" s="923"/>
      <c r="S76" s="923"/>
      <c r="T76" s="923"/>
      <c r="U76" s="873"/>
      <c r="V76" s="924"/>
      <c r="W76" s="923"/>
      <c r="X76" s="923"/>
      <c r="Y76" s="923"/>
      <c r="Z76" s="873"/>
      <c r="AA76" s="924"/>
      <c r="AB76" s="923"/>
      <c r="AC76" s="923"/>
      <c r="AD76" s="923"/>
      <c r="AE76" s="873"/>
      <c r="AF76" s="924"/>
      <c r="AG76" s="923"/>
      <c r="AH76" s="923"/>
      <c r="AI76" s="923"/>
      <c r="AJ76" s="873"/>
      <c r="AK76" s="924"/>
      <c r="AL76" s="923"/>
      <c r="AM76" s="923"/>
      <c r="AN76" s="923"/>
      <c r="AO76" s="873"/>
      <c r="AP76" s="924"/>
      <c r="AQ76" s="923"/>
      <c r="AR76" s="923"/>
      <c r="AS76" s="923"/>
      <c r="AT76" s="873"/>
      <c r="AU76" s="924"/>
      <c r="AV76" s="923"/>
      <c r="AW76" s="923"/>
      <c r="AX76" s="923"/>
      <c r="AY76" s="873"/>
      <c r="AZ76" s="920"/>
      <c r="BA76" s="920"/>
      <c r="BB76" s="920"/>
      <c r="BC76" s="920"/>
      <c r="BD76" s="921"/>
      <c r="BE76" s="265"/>
      <c r="BF76" s="265"/>
      <c r="BG76" s="265"/>
      <c r="BH76" s="265"/>
      <c r="BI76" s="265"/>
      <c r="BJ76" s="265"/>
      <c r="BK76" s="265"/>
      <c r="BL76" s="265"/>
      <c r="BM76" s="265"/>
      <c r="BN76" s="265"/>
      <c r="BO76" s="265"/>
      <c r="BP76" s="265"/>
      <c r="BQ76" s="262">
        <v>70</v>
      </c>
      <c r="BR76" s="267"/>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6"/>
    </row>
    <row r="77" spans="1:131" s="247" customFormat="1" ht="26.25" customHeight="1" x14ac:dyDescent="0.15">
      <c r="A77" s="261">
        <v>10</v>
      </c>
      <c r="B77" s="916"/>
      <c r="C77" s="917"/>
      <c r="D77" s="917"/>
      <c r="E77" s="917"/>
      <c r="F77" s="917"/>
      <c r="G77" s="917"/>
      <c r="H77" s="917"/>
      <c r="I77" s="917"/>
      <c r="J77" s="917"/>
      <c r="K77" s="917"/>
      <c r="L77" s="917"/>
      <c r="M77" s="917"/>
      <c r="N77" s="917"/>
      <c r="O77" s="917"/>
      <c r="P77" s="918"/>
      <c r="Q77" s="922"/>
      <c r="R77" s="923"/>
      <c r="S77" s="923"/>
      <c r="T77" s="923"/>
      <c r="U77" s="873"/>
      <c r="V77" s="924"/>
      <c r="W77" s="923"/>
      <c r="X77" s="923"/>
      <c r="Y77" s="923"/>
      <c r="Z77" s="873"/>
      <c r="AA77" s="924"/>
      <c r="AB77" s="923"/>
      <c r="AC77" s="923"/>
      <c r="AD77" s="923"/>
      <c r="AE77" s="873"/>
      <c r="AF77" s="924"/>
      <c r="AG77" s="923"/>
      <c r="AH77" s="923"/>
      <c r="AI77" s="923"/>
      <c r="AJ77" s="873"/>
      <c r="AK77" s="924"/>
      <c r="AL77" s="923"/>
      <c r="AM77" s="923"/>
      <c r="AN77" s="923"/>
      <c r="AO77" s="873"/>
      <c r="AP77" s="924"/>
      <c r="AQ77" s="923"/>
      <c r="AR77" s="923"/>
      <c r="AS77" s="923"/>
      <c r="AT77" s="873"/>
      <c r="AU77" s="924"/>
      <c r="AV77" s="923"/>
      <c r="AW77" s="923"/>
      <c r="AX77" s="923"/>
      <c r="AY77" s="873"/>
      <c r="AZ77" s="920"/>
      <c r="BA77" s="920"/>
      <c r="BB77" s="920"/>
      <c r="BC77" s="920"/>
      <c r="BD77" s="921"/>
      <c r="BE77" s="265"/>
      <c r="BF77" s="265"/>
      <c r="BG77" s="265"/>
      <c r="BH77" s="265"/>
      <c r="BI77" s="265"/>
      <c r="BJ77" s="265"/>
      <c r="BK77" s="265"/>
      <c r="BL77" s="265"/>
      <c r="BM77" s="265"/>
      <c r="BN77" s="265"/>
      <c r="BO77" s="265"/>
      <c r="BP77" s="265"/>
      <c r="BQ77" s="262">
        <v>71</v>
      </c>
      <c r="BR77" s="267"/>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6"/>
    </row>
    <row r="78" spans="1:131" s="247" customFormat="1" ht="26.25" customHeight="1" x14ac:dyDescent="0.15">
      <c r="A78" s="261">
        <v>11</v>
      </c>
      <c r="B78" s="916"/>
      <c r="C78" s="917"/>
      <c r="D78" s="917"/>
      <c r="E78" s="917"/>
      <c r="F78" s="917"/>
      <c r="G78" s="917"/>
      <c r="H78" s="917"/>
      <c r="I78" s="917"/>
      <c r="J78" s="917"/>
      <c r="K78" s="917"/>
      <c r="L78" s="917"/>
      <c r="M78" s="917"/>
      <c r="N78" s="917"/>
      <c r="O78" s="917"/>
      <c r="P78" s="918"/>
      <c r="Q78" s="919"/>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0"/>
      <c r="BA78" s="920"/>
      <c r="BB78" s="920"/>
      <c r="BC78" s="920"/>
      <c r="BD78" s="921"/>
      <c r="BE78" s="265"/>
      <c r="BF78" s="265"/>
      <c r="BG78" s="265"/>
      <c r="BH78" s="265"/>
      <c r="BI78" s="265"/>
      <c r="BJ78" s="268"/>
      <c r="BK78" s="268"/>
      <c r="BL78" s="268"/>
      <c r="BM78" s="268"/>
      <c r="BN78" s="268"/>
      <c r="BO78" s="265"/>
      <c r="BP78" s="265"/>
      <c r="BQ78" s="262">
        <v>72</v>
      </c>
      <c r="BR78" s="267"/>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6"/>
    </row>
    <row r="79" spans="1:131" s="247" customFormat="1" ht="26.25" customHeight="1" x14ac:dyDescent="0.15">
      <c r="A79" s="261">
        <v>12</v>
      </c>
      <c r="B79" s="916"/>
      <c r="C79" s="917"/>
      <c r="D79" s="917"/>
      <c r="E79" s="917"/>
      <c r="F79" s="917"/>
      <c r="G79" s="917"/>
      <c r="H79" s="917"/>
      <c r="I79" s="917"/>
      <c r="J79" s="917"/>
      <c r="K79" s="917"/>
      <c r="L79" s="917"/>
      <c r="M79" s="917"/>
      <c r="N79" s="917"/>
      <c r="O79" s="917"/>
      <c r="P79" s="918"/>
      <c r="Q79" s="919"/>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0"/>
      <c r="BA79" s="920"/>
      <c r="BB79" s="920"/>
      <c r="BC79" s="920"/>
      <c r="BD79" s="921"/>
      <c r="BE79" s="265"/>
      <c r="BF79" s="265"/>
      <c r="BG79" s="265"/>
      <c r="BH79" s="265"/>
      <c r="BI79" s="265"/>
      <c r="BJ79" s="268"/>
      <c r="BK79" s="268"/>
      <c r="BL79" s="268"/>
      <c r="BM79" s="268"/>
      <c r="BN79" s="268"/>
      <c r="BO79" s="265"/>
      <c r="BP79" s="265"/>
      <c r="BQ79" s="262">
        <v>73</v>
      </c>
      <c r="BR79" s="267"/>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6"/>
    </row>
    <row r="80" spans="1:131" s="247" customFormat="1" ht="26.25" customHeight="1" x14ac:dyDescent="0.15">
      <c r="A80" s="261">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265"/>
      <c r="BF80" s="265"/>
      <c r="BG80" s="265"/>
      <c r="BH80" s="265"/>
      <c r="BI80" s="265"/>
      <c r="BJ80" s="265"/>
      <c r="BK80" s="265"/>
      <c r="BL80" s="265"/>
      <c r="BM80" s="265"/>
      <c r="BN80" s="265"/>
      <c r="BO80" s="265"/>
      <c r="BP80" s="265"/>
      <c r="BQ80" s="262">
        <v>74</v>
      </c>
      <c r="BR80" s="267"/>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6"/>
    </row>
    <row r="81" spans="1:131" s="247" customFormat="1" ht="26.25" customHeight="1" x14ac:dyDescent="0.15">
      <c r="A81" s="261">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265"/>
      <c r="BF81" s="265"/>
      <c r="BG81" s="265"/>
      <c r="BH81" s="265"/>
      <c r="BI81" s="265"/>
      <c r="BJ81" s="265"/>
      <c r="BK81" s="265"/>
      <c r="BL81" s="265"/>
      <c r="BM81" s="265"/>
      <c r="BN81" s="265"/>
      <c r="BO81" s="265"/>
      <c r="BP81" s="265"/>
      <c r="BQ81" s="262">
        <v>75</v>
      </c>
      <c r="BR81" s="267"/>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6"/>
    </row>
    <row r="82" spans="1:131" s="247" customFormat="1" ht="26.25" customHeight="1" x14ac:dyDescent="0.15">
      <c r="A82" s="261">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265"/>
      <c r="BF82" s="265"/>
      <c r="BG82" s="265"/>
      <c r="BH82" s="265"/>
      <c r="BI82" s="265"/>
      <c r="BJ82" s="265"/>
      <c r="BK82" s="265"/>
      <c r="BL82" s="265"/>
      <c r="BM82" s="265"/>
      <c r="BN82" s="265"/>
      <c r="BO82" s="265"/>
      <c r="BP82" s="265"/>
      <c r="BQ82" s="262">
        <v>76</v>
      </c>
      <c r="BR82" s="267"/>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6"/>
    </row>
    <row r="83" spans="1:131" s="247" customFormat="1" ht="26.25" customHeight="1" x14ac:dyDescent="0.15">
      <c r="A83" s="261">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265"/>
      <c r="BF83" s="265"/>
      <c r="BG83" s="265"/>
      <c r="BH83" s="265"/>
      <c r="BI83" s="265"/>
      <c r="BJ83" s="265"/>
      <c r="BK83" s="265"/>
      <c r="BL83" s="265"/>
      <c r="BM83" s="265"/>
      <c r="BN83" s="265"/>
      <c r="BO83" s="265"/>
      <c r="BP83" s="265"/>
      <c r="BQ83" s="262">
        <v>77</v>
      </c>
      <c r="BR83" s="267"/>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6"/>
    </row>
    <row r="84" spans="1:131" s="247" customFormat="1" ht="26.25" customHeight="1" x14ac:dyDescent="0.15">
      <c r="A84" s="261">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265"/>
      <c r="BF84" s="265"/>
      <c r="BG84" s="265"/>
      <c r="BH84" s="265"/>
      <c r="BI84" s="265"/>
      <c r="BJ84" s="265"/>
      <c r="BK84" s="265"/>
      <c r="BL84" s="265"/>
      <c r="BM84" s="265"/>
      <c r="BN84" s="265"/>
      <c r="BO84" s="265"/>
      <c r="BP84" s="265"/>
      <c r="BQ84" s="262">
        <v>78</v>
      </c>
      <c r="BR84" s="267"/>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6"/>
    </row>
    <row r="85" spans="1:131" s="247" customFormat="1" ht="26.25" customHeight="1" x14ac:dyDescent="0.15">
      <c r="A85" s="261">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265"/>
      <c r="BF85" s="265"/>
      <c r="BG85" s="265"/>
      <c r="BH85" s="265"/>
      <c r="BI85" s="265"/>
      <c r="BJ85" s="265"/>
      <c r="BK85" s="265"/>
      <c r="BL85" s="265"/>
      <c r="BM85" s="265"/>
      <c r="BN85" s="265"/>
      <c r="BO85" s="265"/>
      <c r="BP85" s="265"/>
      <c r="BQ85" s="262">
        <v>79</v>
      </c>
      <c r="BR85" s="267"/>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6"/>
    </row>
    <row r="86" spans="1:131" s="247" customFormat="1" ht="26.25" customHeight="1" x14ac:dyDescent="0.15">
      <c r="A86" s="261">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265"/>
      <c r="BF86" s="265"/>
      <c r="BG86" s="265"/>
      <c r="BH86" s="265"/>
      <c r="BI86" s="265"/>
      <c r="BJ86" s="265"/>
      <c r="BK86" s="265"/>
      <c r="BL86" s="265"/>
      <c r="BM86" s="265"/>
      <c r="BN86" s="265"/>
      <c r="BO86" s="265"/>
      <c r="BP86" s="265"/>
      <c r="BQ86" s="262">
        <v>80</v>
      </c>
      <c r="BR86" s="267"/>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6"/>
    </row>
    <row r="88" spans="1:131" s="247" customFormat="1" ht="26.25" customHeight="1" thickBot="1" x14ac:dyDescent="0.2">
      <c r="A88" s="264" t="s">
        <v>391</v>
      </c>
      <c r="B88" s="832" t="s">
        <v>428</v>
      </c>
      <c r="C88" s="833"/>
      <c r="D88" s="833"/>
      <c r="E88" s="833"/>
      <c r="F88" s="833"/>
      <c r="G88" s="833"/>
      <c r="H88" s="833"/>
      <c r="I88" s="833"/>
      <c r="J88" s="833"/>
      <c r="K88" s="833"/>
      <c r="L88" s="833"/>
      <c r="M88" s="833"/>
      <c r="N88" s="833"/>
      <c r="O88" s="833"/>
      <c r="P88" s="834"/>
      <c r="Q88" s="881"/>
      <c r="R88" s="882"/>
      <c r="S88" s="882"/>
      <c r="T88" s="882"/>
      <c r="U88" s="882"/>
      <c r="V88" s="882"/>
      <c r="W88" s="882"/>
      <c r="X88" s="882"/>
      <c r="Y88" s="882"/>
      <c r="Z88" s="882"/>
      <c r="AA88" s="882"/>
      <c r="AB88" s="882"/>
      <c r="AC88" s="882"/>
      <c r="AD88" s="882"/>
      <c r="AE88" s="882"/>
      <c r="AF88" s="885">
        <v>9507</v>
      </c>
      <c r="AG88" s="885"/>
      <c r="AH88" s="885"/>
      <c r="AI88" s="885"/>
      <c r="AJ88" s="885"/>
      <c r="AK88" s="882"/>
      <c r="AL88" s="882"/>
      <c r="AM88" s="882"/>
      <c r="AN88" s="882"/>
      <c r="AO88" s="882"/>
      <c r="AP88" s="885"/>
      <c r="AQ88" s="885"/>
      <c r="AR88" s="885"/>
      <c r="AS88" s="885"/>
      <c r="AT88" s="885"/>
      <c r="AU88" s="885"/>
      <c r="AV88" s="885"/>
      <c r="AW88" s="885"/>
      <c r="AX88" s="885"/>
      <c r="AY88" s="885"/>
      <c r="AZ88" s="890"/>
      <c r="BA88" s="890"/>
      <c r="BB88" s="890"/>
      <c r="BC88" s="890"/>
      <c r="BD88" s="891"/>
      <c r="BE88" s="265"/>
      <c r="BF88" s="265"/>
      <c r="BG88" s="265"/>
      <c r="BH88" s="265"/>
      <c r="BI88" s="265"/>
      <c r="BJ88" s="265"/>
      <c r="BK88" s="265"/>
      <c r="BL88" s="265"/>
      <c r="BM88" s="265"/>
      <c r="BN88" s="265"/>
      <c r="BO88" s="265"/>
      <c r="BP88" s="265"/>
      <c r="BQ88" s="262">
        <v>82</v>
      </c>
      <c r="BR88" s="267"/>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429</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15</v>
      </c>
      <c r="CS102" s="893"/>
      <c r="CT102" s="893"/>
      <c r="CU102" s="893"/>
      <c r="CV102" s="936"/>
      <c r="CW102" s="935"/>
      <c r="CX102" s="893"/>
      <c r="CY102" s="893"/>
      <c r="CZ102" s="893"/>
      <c r="DA102" s="936"/>
      <c r="DB102" s="935"/>
      <c r="DC102" s="893"/>
      <c r="DD102" s="893"/>
      <c r="DE102" s="893"/>
      <c r="DF102" s="936"/>
      <c r="DG102" s="935">
        <v>444</v>
      </c>
      <c r="DH102" s="893"/>
      <c r="DI102" s="893"/>
      <c r="DJ102" s="893"/>
      <c r="DK102" s="936"/>
      <c r="DL102" s="935"/>
      <c r="DM102" s="893"/>
      <c r="DN102" s="893"/>
      <c r="DO102" s="893"/>
      <c r="DP102" s="936"/>
      <c r="DQ102" s="935">
        <v>126</v>
      </c>
      <c r="DR102" s="893"/>
      <c r="DS102" s="893"/>
      <c r="DT102" s="893"/>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430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431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434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436</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437</v>
      </c>
      <c r="AB109" s="938"/>
      <c r="AC109" s="938"/>
      <c r="AD109" s="938"/>
      <c r="AE109" s="939"/>
      <c r="AF109" s="937" t="s">
        <v>311</v>
      </c>
      <c r="AG109" s="938"/>
      <c r="AH109" s="938"/>
      <c r="AI109" s="938"/>
      <c r="AJ109" s="939"/>
      <c r="AK109" s="937" t="s">
        <v>310</v>
      </c>
      <c r="AL109" s="938"/>
      <c r="AM109" s="938"/>
      <c r="AN109" s="938"/>
      <c r="AO109" s="939"/>
      <c r="AP109" s="937" t="s">
        <v>438</v>
      </c>
      <c r="AQ109" s="938"/>
      <c r="AR109" s="938"/>
      <c r="AS109" s="938"/>
      <c r="AT109" s="940"/>
      <c r="AU109" s="957" t="s">
        <v>436</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437</v>
      </c>
      <c r="BR109" s="938"/>
      <c r="BS109" s="938"/>
      <c r="BT109" s="938"/>
      <c r="BU109" s="939"/>
      <c r="BV109" s="937" t="s">
        <v>311</v>
      </c>
      <c r="BW109" s="938"/>
      <c r="BX109" s="938"/>
      <c r="BY109" s="938"/>
      <c r="BZ109" s="939"/>
      <c r="CA109" s="937" t="s">
        <v>310</v>
      </c>
      <c r="CB109" s="938"/>
      <c r="CC109" s="938"/>
      <c r="CD109" s="938"/>
      <c r="CE109" s="939"/>
      <c r="CF109" s="958" t="s">
        <v>438</v>
      </c>
      <c r="CG109" s="958"/>
      <c r="CH109" s="958"/>
      <c r="CI109" s="958"/>
      <c r="CJ109" s="958"/>
      <c r="CK109" s="937" t="s">
        <v>439</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437</v>
      </c>
      <c r="DH109" s="938"/>
      <c r="DI109" s="938"/>
      <c r="DJ109" s="938"/>
      <c r="DK109" s="939"/>
      <c r="DL109" s="937" t="s">
        <v>311</v>
      </c>
      <c r="DM109" s="938"/>
      <c r="DN109" s="938"/>
      <c r="DO109" s="938"/>
      <c r="DP109" s="939"/>
      <c r="DQ109" s="937" t="s">
        <v>310</v>
      </c>
      <c r="DR109" s="938"/>
      <c r="DS109" s="938"/>
      <c r="DT109" s="938"/>
      <c r="DU109" s="939"/>
      <c r="DV109" s="937" t="s">
        <v>438</v>
      </c>
      <c r="DW109" s="938"/>
      <c r="DX109" s="938"/>
      <c r="DY109" s="938"/>
      <c r="DZ109" s="940"/>
    </row>
    <row r="110" spans="1:131" s="246" customFormat="1" ht="26.25" customHeight="1" x14ac:dyDescent="0.15">
      <c r="A110" s="941" t="s">
        <v>440</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1987085</v>
      </c>
      <c r="AB110" s="945"/>
      <c r="AC110" s="945"/>
      <c r="AD110" s="945"/>
      <c r="AE110" s="946"/>
      <c r="AF110" s="947">
        <v>2066030</v>
      </c>
      <c r="AG110" s="945"/>
      <c r="AH110" s="945"/>
      <c r="AI110" s="945"/>
      <c r="AJ110" s="946"/>
      <c r="AK110" s="947">
        <v>2075674</v>
      </c>
      <c r="AL110" s="945"/>
      <c r="AM110" s="945"/>
      <c r="AN110" s="945"/>
      <c r="AO110" s="946"/>
      <c r="AP110" s="948">
        <v>28.9</v>
      </c>
      <c r="AQ110" s="949"/>
      <c r="AR110" s="949"/>
      <c r="AS110" s="949"/>
      <c r="AT110" s="950"/>
      <c r="AU110" s="951" t="s">
        <v>73</v>
      </c>
      <c r="AV110" s="952"/>
      <c r="AW110" s="952"/>
      <c r="AX110" s="952"/>
      <c r="AY110" s="952"/>
      <c r="AZ110" s="993" t="s">
        <v>441</v>
      </c>
      <c r="BA110" s="942"/>
      <c r="BB110" s="942"/>
      <c r="BC110" s="942"/>
      <c r="BD110" s="942"/>
      <c r="BE110" s="942"/>
      <c r="BF110" s="942"/>
      <c r="BG110" s="942"/>
      <c r="BH110" s="942"/>
      <c r="BI110" s="942"/>
      <c r="BJ110" s="942"/>
      <c r="BK110" s="942"/>
      <c r="BL110" s="942"/>
      <c r="BM110" s="942"/>
      <c r="BN110" s="942"/>
      <c r="BO110" s="942"/>
      <c r="BP110" s="943"/>
      <c r="BQ110" s="979">
        <v>21357802</v>
      </c>
      <c r="BR110" s="980"/>
      <c r="BS110" s="980"/>
      <c r="BT110" s="980"/>
      <c r="BU110" s="980"/>
      <c r="BV110" s="980">
        <v>22241126</v>
      </c>
      <c r="BW110" s="980"/>
      <c r="BX110" s="980"/>
      <c r="BY110" s="980"/>
      <c r="BZ110" s="980"/>
      <c r="CA110" s="980">
        <v>21768714</v>
      </c>
      <c r="CB110" s="980"/>
      <c r="CC110" s="980"/>
      <c r="CD110" s="980"/>
      <c r="CE110" s="980"/>
      <c r="CF110" s="994">
        <v>302.7</v>
      </c>
      <c r="CG110" s="995"/>
      <c r="CH110" s="995"/>
      <c r="CI110" s="995"/>
      <c r="CJ110" s="995"/>
      <c r="CK110" s="996" t="s">
        <v>442</v>
      </c>
      <c r="CL110" s="997"/>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413</v>
      </c>
      <c r="DH110" s="980"/>
      <c r="DI110" s="980"/>
      <c r="DJ110" s="980"/>
      <c r="DK110" s="980"/>
      <c r="DL110" s="980" t="s">
        <v>413</v>
      </c>
      <c r="DM110" s="980"/>
      <c r="DN110" s="980"/>
      <c r="DO110" s="980"/>
      <c r="DP110" s="980"/>
      <c r="DQ110" s="980" t="s">
        <v>444</v>
      </c>
      <c r="DR110" s="980"/>
      <c r="DS110" s="980"/>
      <c r="DT110" s="980"/>
      <c r="DU110" s="980"/>
      <c r="DV110" s="981" t="s">
        <v>413</v>
      </c>
      <c r="DW110" s="981"/>
      <c r="DX110" s="981"/>
      <c r="DY110" s="981"/>
      <c r="DZ110" s="982"/>
    </row>
    <row r="111" spans="1:131" s="246" customFormat="1" ht="26.25" customHeight="1" x14ac:dyDescent="0.15">
      <c r="A111" s="983" t="s">
        <v>445</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446</v>
      </c>
      <c r="AB111" s="987"/>
      <c r="AC111" s="987"/>
      <c r="AD111" s="987"/>
      <c r="AE111" s="988"/>
      <c r="AF111" s="989" t="s">
        <v>444</v>
      </c>
      <c r="AG111" s="987"/>
      <c r="AH111" s="987"/>
      <c r="AI111" s="987"/>
      <c r="AJ111" s="988"/>
      <c r="AK111" s="989" t="s">
        <v>447</v>
      </c>
      <c r="AL111" s="987"/>
      <c r="AM111" s="987"/>
      <c r="AN111" s="987"/>
      <c r="AO111" s="988"/>
      <c r="AP111" s="990" t="s">
        <v>444</v>
      </c>
      <c r="AQ111" s="991"/>
      <c r="AR111" s="991"/>
      <c r="AS111" s="991"/>
      <c r="AT111" s="992"/>
      <c r="AU111" s="953"/>
      <c r="AV111" s="954"/>
      <c r="AW111" s="954"/>
      <c r="AX111" s="954"/>
      <c r="AY111" s="954"/>
      <c r="AZ111" s="1002" t="s">
        <v>448</v>
      </c>
      <c r="BA111" s="1003"/>
      <c r="BB111" s="1003"/>
      <c r="BC111" s="1003"/>
      <c r="BD111" s="1003"/>
      <c r="BE111" s="1003"/>
      <c r="BF111" s="1003"/>
      <c r="BG111" s="1003"/>
      <c r="BH111" s="1003"/>
      <c r="BI111" s="1003"/>
      <c r="BJ111" s="1003"/>
      <c r="BK111" s="1003"/>
      <c r="BL111" s="1003"/>
      <c r="BM111" s="1003"/>
      <c r="BN111" s="1003"/>
      <c r="BO111" s="1003"/>
      <c r="BP111" s="1004"/>
      <c r="BQ111" s="972">
        <v>126329</v>
      </c>
      <c r="BR111" s="973"/>
      <c r="BS111" s="973"/>
      <c r="BT111" s="973"/>
      <c r="BU111" s="973"/>
      <c r="BV111" s="973">
        <v>91580</v>
      </c>
      <c r="BW111" s="973"/>
      <c r="BX111" s="973"/>
      <c r="BY111" s="973"/>
      <c r="BZ111" s="973"/>
      <c r="CA111" s="973">
        <v>60635</v>
      </c>
      <c r="CB111" s="973"/>
      <c r="CC111" s="973"/>
      <c r="CD111" s="973"/>
      <c r="CE111" s="973"/>
      <c r="CF111" s="967">
        <v>0.8</v>
      </c>
      <c r="CG111" s="968"/>
      <c r="CH111" s="968"/>
      <c r="CI111" s="968"/>
      <c r="CJ111" s="968"/>
      <c r="CK111" s="998"/>
      <c r="CL111" s="999"/>
      <c r="CM111" s="969" t="s">
        <v>449</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444</v>
      </c>
      <c r="DH111" s="973"/>
      <c r="DI111" s="973"/>
      <c r="DJ111" s="973"/>
      <c r="DK111" s="973"/>
      <c r="DL111" s="973" t="s">
        <v>444</v>
      </c>
      <c r="DM111" s="973"/>
      <c r="DN111" s="973"/>
      <c r="DO111" s="973"/>
      <c r="DP111" s="973"/>
      <c r="DQ111" s="973" t="s">
        <v>450</v>
      </c>
      <c r="DR111" s="973"/>
      <c r="DS111" s="973"/>
      <c r="DT111" s="973"/>
      <c r="DU111" s="973"/>
      <c r="DV111" s="974" t="s">
        <v>447</v>
      </c>
      <c r="DW111" s="974"/>
      <c r="DX111" s="974"/>
      <c r="DY111" s="974"/>
      <c r="DZ111" s="975"/>
    </row>
    <row r="112" spans="1:131" s="246" customFormat="1" ht="26.25" customHeight="1" x14ac:dyDescent="0.15">
      <c r="A112" s="1005" t="s">
        <v>451</v>
      </c>
      <c r="B112" s="1006"/>
      <c r="C112" s="1003" t="s">
        <v>452</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444</v>
      </c>
      <c r="AB112" s="1012"/>
      <c r="AC112" s="1012"/>
      <c r="AD112" s="1012"/>
      <c r="AE112" s="1013"/>
      <c r="AF112" s="1014" t="s">
        <v>413</v>
      </c>
      <c r="AG112" s="1012"/>
      <c r="AH112" s="1012"/>
      <c r="AI112" s="1012"/>
      <c r="AJ112" s="1013"/>
      <c r="AK112" s="1014" t="s">
        <v>413</v>
      </c>
      <c r="AL112" s="1012"/>
      <c r="AM112" s="1012"/>
      <c r="AN112" s="1012"/>
      <c r="AO112" s="1013"/>
      <c r="AP112" s="1015" t="s">
        <v>413</v>
      </c>
      <c r="AQ112" s="1016"/>
      <c r="AR112" s="1016"/>
      <c r="AS112" s="1016"/>
      <c r="AT112" s="1017"/>
      <c r="AU112" s="953"/>
      <c r="AV112" s="954"/>
      <c r="AW112" s="954"/>
      <c r="AX112" s="954"/>
      <c r="AY112" s="954"/>
      <c r="AZ112" s="1002" t="s">
        <v>453</v>
      </c>
      <c r="BA112" s="1003"/>
      <c r="BB112" s="1003"/>
      <c r="BC112" s="1003"/>
      <c r="BD112" s="1003"/>
      <c r="BE112" s="1003"/>
      <c r="BF112" s="1003"/>
      <c r="BG112" s="1003"/>
      <c r="BH112" s="1003"/>
      <c r="BI112" s="1003"/>
      <c r="BJ112" s="1003"/>
      <c r="BK112" s="1003"/>
      <c r="BL112" s="1003"/>
      <c r="BM112" s="1003"/>
      <c r="BN112" s="1003"/>
      <c r="BO112" s="1003"/>
      <c r="BP112" s="1004"/>
      <c r="BQ112" s="972">
        <v>3746511</v>
      </c>
      <c r="BR112" s="973"/>
      <c r="BS112" s="973"/>
      <c r="BT112" s="973"/>
      <c r="BU112" s="973"/>
      <c r="BV112" s="973">
        <v>3904206</v>
      </c>
      <c r="BW112" s="973"/>
      <c r="BX112" s="973"/>
      <c r="BY112" s="973"/>
      <c r="BZ112" s="973"/>
      <c r="CA112" s="973">
        <v>3781312</v>
      </c>
      <c r="CB112" s="973"/>
      <c r="CC112" s="973"/>
      <c r="CD112" s="973"/>
      <c r="CE112" s="973"/>
      <c r="CF112" s="967">
        <v>52.6</v>
      </c>
      <c r="CG112" s="968"/>
      <c r="CH112" s="968"/>
      <c r="CI112" s="968"/>
      <c r="CJ112" s="968"/>
      <c r="CK112" s="998"/>
      <c r="CL112" s="999"/>
      <c r="CM112" s="969" t="s">
        <v>454</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444</v>
      </c>
      <c r="DH112" s="973"/>
      <c r="DI112" s="973"/>
      <c r="DJ112" s="973"/>
      <c r="DK112" s="973"/>
      <c r="DL112" s="973" t="s">
        <v>413</v>
      </c>
      <c r="DM112" s="973"/>
      <c r="DN112" s="973"/>
      <c r="DO112" s="973"/>
      <c r="DP112" s="973"/>
      <c r="DQ112" s="973" t="s">
        <v>444</v>
      </c>
      <c r="DR112" s="973"/>
      <c r="DS112" s="973"/>
      <c r="DT112" s="973"/>
      <c r="DU112" s="973"/>
      <c r="DV112" s="974" t="s">
        <v>444</v>
      </c>
      <c r="DW112" s="974"/>
      <c r="DX112" s="974"/>
      <c r="DY112" s="974"/>
      <c r="DZ112" s="975"/>
    </row>
    <row r="113" spans="1:130" s="246" customFormat="1" ht="26.25" customHeight="1" x14ac:dyDescent="0.15">
      <c r="A113" s="1007"/>
      <c r="B113" s="1008"/>
      <c r="C113" s="1003" t="s">
        <v>455</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369864</v>
      </c>
      <c r="AB113" s="987"/>
      <c r="AC113" s="987"/>
      <c r="AD113" s="987"/>
      <c r="AE113" s="988"/>
      <c r="AF113" s="989">
        <v>363007</v>
      </c>
      <c r="AG113" s="987"/>
      <c r="AH113" s="987"/>
      <c r="AI113" s="987"/>
      <c r="AJ113" s="988"/>
      <c r="AK113" s="989">
        <v>359289</v>
      </c>
      <c r="AL113" s="987"/>
      <c r="AM113" s="987"/>
      <c r="AN113" s="987"/>
      <c r="AO113" s="988"/>
      <c r="AP113" s="990">
        <v>5</v>
      </c>
      <c r="AQ113" s="991"/>
      <c r="AR113" s="991"/>
      <c r="AS113" s="991"/>
      <c r="AT113" s="992"/>
      <c r="AU113" s="953"/>
      <c r="AV113" s="954"/>
      <c r="AW113" s="954"/>
      <c r="AX113" s="954"/>
      <c r="AY113" s="954"/>
      <c r="AZ113" s="1002" t="s">
        <v>456</v>
      </c>
      <c r="BA113" s="1003"/>
      <c r="BB113" s="1003"/>
      <c r="BC113" s="1003"/>
      <c r="BD113" s="1003"/>
      <c r="BE113" s="1003"/>
      <c r="BF113" s="1003"/>
      <c r="BG113" s="1003"/>
      <c r="BH113" s="1003"/>
      <c r="BI113" s="1003"/>
      <c r="BJ113" s="1003"/>
      <c r="BK113" s="1003"/>
      <c r="BL113" s="1003"/>
      <c r="BM113" s="1003"/>
      <c r="BN113" s="1003"/>
      <c r="BO113" s="1003"/>
      <c r="BP113" s="1004"/>
      <c r="BQ113" s="972" t="s">
        <v>444</v>
      </c>
      <c r="BR113" s="973"/>
      <c r="BS113" s="973"/>
      <c r="BT113" s="973"/>
      <c r="BU113" s="973"/>
      <c r="BV113" s="973" t="s">
        <v>444</v>
      </c>
      <c r="BW113" s="973"/>
      <c r="BX113" s="973"/>
      <c r="BY113" s="973"/>
      <c r="BZ113" s="973"/>
      <c r="CA113" s="973" t="s">
        <v>447</v>
      </c>
      <c r="CB113" s="973"/>
      <c r="CC113" s="973"/>
      <c r="CD113" s="973"/>
      <c r="CE113" s="973"/>
      <c r="CF113" s="967" t="s">
        <v>447</v>
      </c>
      <c r="CG113" s="968"/>
      <c r="CH113" s="968"/>
      <c r="CI113" s="968"/>
      <c r="CJ113" s="968"/>
      <c r="CK113" s="998"/>
      <c r="CL113" s="999"/>
      <c r="CM113" s="969" t="s">
        <v>457</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444</v>
      </c>
      <c r="DH113" s="1012"/>
      <c r="DI113" s="1012"/>
      <c r="DJ113" s="1012"/>
      <c r="DK113" s="1013"/>
      <c r="DL113" s="1014" t="s">
        <v>413</v>
      </c>
      <c r="DM113" s="1012"/>
      <c r="DN113" s="1012"/>
      <c r="DO113" s="1012"/>
      <c r="DP113" s="1013"/>
      <c r="DQ113" s="1014" t="s">
        <v>444</v>
      </c>
      <c r="DR113" s="1012"/>
      <c r="DS113" s="1012"/>
      <c r="DT113" s="1012"/>
      <c r="DU113" s="1013"/>
      <c r="DV113" s="1015" t="s">
        <v>413</v>
      </c>
      <c r="DW113" s="1016"/>
      <c r="DX113" s="1016"/>
      <c r="DY113" s="1016"/>
      <c r="DZ113" s="1017"/>
    </row>
    <row r="114" spans="1:130" s="246" customFormat="1" ht="26.25" customHeight="1" x14ac:dyDescent="0.15">
      <c r="A114" s="1007"/>
      <c r="B114" s="1008"/>
      <c r="C114" s="1003" t="s">
        <v>458</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t="s">
        <v>447</v>
      </c>
      <c r="AB114" s="1012"/>
      <c r="AC114" s="1012"/>
      <c r="AD114" s="1012"/>
      <c r="AE114" s="1013"/>
      <c r="AF114" s="1014" t="s">
        <v>444</v>
      </c>
      <c r="AG114" s="1012"/>
      <c r="AH114" s="1012"/>
      <c r="AI114" s="1012"/>
      <c r="AJ114" s="1013"/>
      <c r="AK114" s="1014" t="s">
        <v>413</v>
      </c>
      <c r="AL114" s="1012"/>
      <c r="AM114" s="1012"/>
      <c r="AN114" s="1012"/>
      <c r="AO114" s="1013"/>
      <c r="AP114" s="1015" t="s">
        <v>413</v>
      </c>
      <c r="AQ114" s="1016"/>
      <c r="AR114" s="1016"/>
      <c r="AS114" s="1016"/>
      <c r="AT114" s="1017"/>
      <c r="AU114" s="953"/>
      <c r="AV114" s="954"/>
      <c r="AW114" s="954"/>
      <c r="AX114" s="954"/>
      <c r="AY114" s="954"/>
      <c r="AZ114" s="1002" t="s">
        <v>459</v>
      </c>
      <c r="BA114" s="1003"/>
      <c r="BB114" s="1003"/>
      <c r="BC114" s="1003"/>
      <c r="BD114" s="1003"/>
      <c r="BE114" s="1003"/>
      <c r="BF114" s="1003"/>
      <c r="BG114" s="1003"/>
      <c r="BH114" s="1003"/>
      <c r="BI114" s="1003"/>
      <c r="BJ114" s="1003"/>
      <c r="BK114" s="1003"/>
      <c r="BL114" s="1003"/>
      <c r="BM114" s="1003"/>
      <c r="BN114" s="1003"/>
      <c r="BO114" s="1003"/>
      <c r="BP114" s="1004"/>
      <c r="BQ114" s="972">
        <v>3172451</v>
      </c>
      <c r="BR114" s="973"/>
      <c r="BS114" s="973"/>
      <c r="BT114" s="973"/>
      <c r="BU114" s="973"/>
      <c r="BV114" s="973">
        <v>3103646</v>
      </c>
      <c r="BW114" s="973"/>
      <c r="BX114" s="973"/>
      <c r="BY114" s="973"/>
      <c r="BZ114" s="973"/>
      <c r="CA114" s="973">
        <v>2948209</v>
      </c>
      <c r="CB114" s="973"/>
      <c r="CC114" s="973"/>
      <c r="CD114" s="973"/>
      <c r="CE114" s="973"/>
      <c r="CF114" s="967">
        <v>41</v>
      </c>
      <c r="CG114" s="968"/>
      <c r="CH114" s="968"/>
      <c r="CI114" s="968"/>
      <c r="CJ114" s="968"/>
      <c r="CK114" s="998"/>
      <c r="CL114" s="999"/>
      <c r="CM114" s="969" t="s">
        <v>460</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v>10475</v>
      </c>
      <c r="DH114" s="1012"/>
      <c r="DI114" s="1012"/>
      <c r="DJ114" s="1012"/>
      <c r="DK114" s="1013"/>
      <c r="DL114" s="1014">
        <v>5050</v>
      </c>
      <c r="DM114" s="1012"/>
      <c r="DN114" s="1012"/>
      <c r="DO114" s="1012"/>
      <c r="DP114" s="1013"/>
      <c r="DQ114" s="1014">
        <v>3189</v>
      </c>
      <c r="DR114" s="1012"/>
      <c r="DS114" s="1012"/>
      <c r="DT114" s="1012"/>
      <c r="DU114" s="1013"/>
      <c r="DV114" s="1015">
        <v>0</v>
      </c>
      <c r="DW114" s="1016"/>
      <c r="DX114" s="1016"/>
      <c r="DY114" s="1016"/>
      <c r="DZ114" s="1017"/>
    </row>
    <row r="115" spans="1:130" s="246" customFormat="1" ht="26.25" customHeight="1" x14ac:dyDescent="0.15">
      <c r="A115" s="1007"/>
      <c r="B115" s="1008"/>
      <c r="C115" s="1003" t="s">
        <v>461</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38544</v>
      </c>
      <c r="AB115" s="987"/>
      <c r="AC115" s="987"/>
      <c r="AD115" s="987"/>
      <c r="AE115" s="988"/>
      <c r="AF115" s="989">
        <v>35235</v>
      </c>
      <c r="AG115" s="987"/>
      <c r="AH115" s="987"/>
      <c r="AI115" s="987"/>
      <c r="AJ115" s="988"/>
      <c r="AK115" s="989">
        <v>31378</v>
      </c>
      <c r="AL115" s="987"/>
      <c r="AM115" s="987"/>
      <c r="AN115" s="987"/>
      <c r="AO115" s="988"/>
      <c r="AP115" s="990">
        <v>0.4</v>
      </c>
      <c r="AQ115" s="991"/>
      <c r="AR115" s="991"/>
      <c r="AS115" s="991"/>
      <c r="AT115" s="992"/>
      <c r="AU115" s="953"/>
      <c r="AV115" s="954"/>
      <c r="AW115" s="954"/>
      <c r="AX115" s="954"/>
      <c r="AY115" s="954"/>
      <c r="AZ115" s="1002" t="s">
        <v>462</v>
      </c>
      <c r="BA115" s="1003"/>
      <c r="BB115" s="1003"/>
      <c r="BC115" s="1003"/>
      <c r="BD115" s="1003"/>
      <c r="BE115" s="1003"/>
      <c r="BF115" s="1003"/>
      <c r="BG115" s="1003"/>
      <c r="BH115" s="1003"/>
      <c r="BI115" s="1003"/>
      <c r="BJ115" s="1003"/>
      <c r="BK115" s="1003"/>
      <c r="BL115" s="1003"/>
      <c r="BM115" s="1003"/>
      <c r="BN115" s="1003"/>
      <c r="BO115" s="1003"/>
      <c r="BP115" s="1004"/>
      <c r="BQ115" s="972">
        <v>108599</v>
      </c>
      <c r="BR115" s="973"/>
      <c r="BS115" s="973"/>
      <c r="BT115" s="973"/>
      <c r="BU115" s="973"/>
      <c r="BV115" s="973">
        <v>101262</v>
      </c>
      <c r="BW115" s="973"/>
      <c r="BX115" s="973"/>
      <c r="BY115" s="973"/>
      <c r="BZ115" s="973"/>
      <c r="CA115" s="973">
        <v>125802</v>
      </c>
      <c r="CB115" s="973"/>
      <c r="CC115" s="973"/>
      <c r="CD115" s="973"/>
      <c r="CE115" s="973"/>
      <c r="CF115" s="967">
        <v>1.7</v>
      </c>
      <c r="CG115" s="968"/>
      <c r="CH115" s="968"/>
      <c r="CI115" s="968"/>
      <c r="CJ115" s="968"/>
      <c r="CK115" s="998"/>
      <c r="CL115" s="999"/>
      <c r="CM115" s="1002" t="s">
        <v>463</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444</v>
      </c>
      <c r="DH115" s="1012"/>
      <c r="DI115" s="1012"/>
      <c r="DJ115" s="1012"/>
      <c r="DK115" s="1013"/>
      <c r="DL115" s="1014" t="s">
        <v>447</v>
      </c>
      <c r="DM115" s="1012"/>
      <c r="DN115" s="1012"/>
      <c r="DO115" s="1012"/>
      <c r="DP115" s="1013"/>
      <c r="DQ115" s="1014" t="s">
        <v>444</v>
      </c>
      <c r="DR115" s="1012"/>
      <c r="DS115" s="1012"/>
      <c r="DT115" s="1012"/>
      <c r="DU115" s="1013"/>
      <c r="DV115" s="1015" t="s">
        <v>450</v>
      </c>
      <c r="DW115" s="1016"/>
      <c r="DX115" s="1016"/>
      <c r="DY115" s="1016"/>
      <c r="DZ115" s="1017"/>
    </row>
    <row r="116" spans="1:130" s="246" customFormat="1" ht="26.25" customHeight="1" x14ac:dyDescent="0.15">
      <c r="A116" s="1009"/>
      <c r="B116" s="1010"/>
      <c r="C116" s="1018" t="s">
        <v>464</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447</v>
      </c>
      <c r="AB116" s="1012"/>
      <c r="AC116" s="1012"/>
      <c r="AD116" s="1012"/>
      <c r="AE116" s="1013"/>
      <c r="AF116" s="1014" t="s">
        <v>446</v>
      </c>
      <c r="AG116" s="1012"/>
      <c r="AH116" s="1012"/>
      <c r="AI116" s="1012"/>
      <c r="AJ116" s="1013"/>
      <c r="AK116" s="1014" t="s">
        <v>410</v>
      </c>
      <c r="AL116" s="1012"/>
      <c r="AM116" s="1012"/>
      <c r="AN116" s="1012"/>
      <c r="AO116" s="1013"/>
      <c r="AP116" s="1015" t="s">
        <v>444</v>
      </c>
      <c r="AQ116" s="1016"/>
      <c r="AR116" s="1016"/>
      <c r="AS116" s="1016"/>
      <c r="AT116" s="1017"/>
      <c r="AU116" s="953"/>
      <c r="AV116" s="954"/>
      <c r="AW116" s="954"/>
      <c r="AX116" s="954"/>
      <c r="AY116" s="954"/>
      <c r="AZ116" s="1020" t="s">
        <v>465</v>
      </c>
      <c r="BA116" s="1021"/>
      <c r="BB116" s="1021"/>
      <c r="BC116" s="1021"/>
      <c r="BD116" s="1021"/>
      <c r="BE116" s="1021"/>
      <c r="BF116" s="1021"/>
      <c r="BG116" s="1021"/>
      <c r="BH116" s="1021"/>
      <c r="BI116" s="1021"/>
      <c r="BJ116" s="1021"/>
      <c r="BK116" s="1021"/>
      <c r="BL116" s="1021"/>
      <c r="BM116" s="1021"/>
      <c r="BN116" s="1021"/>
      <c r="BO116" s="1021"/>
      <c r="BP116" s="1022"/>
      <c r="BQ116" s="972" t="s">
        <v>413</v>
      </c>
      <c r="BR116" s="973"/>
      <c r="BS116" s="973"/>
      <c r="BT116" s="973"/>
      <c r="BU116" s="973"/>
      <c r="BV116" s="973" t="s">
        <v>444</v>
      </c>
      <c r="BW116" s="973"/>
      <c r="BX116" s="973"/>
      <c r="BY116" s="973"/>
      <c r="BZ116" s="973"/>
      <c r="CA116" s="973" t="s">
        <v>446</v>
      </c>
      <c r="CB116" s="973"/>
      <c r="CC116" s="973"/>
      <c r="CD116" s="973"/>
      <c r="CE116" s="973"/>
      <c r="CF116" s="967" t="s">
        <v>447</v>
      </c>
      <c r="CG116" s="968"/>
      <c r="CH116" s="968"/>
      <c r="CI116" s="968"/>
      <c r="CJ116" s="968"/>
      <c r="CK116" s="998"/>
      <c r="CL116" s="999"/>
      <c r="CM116" s="969" t="s">
        <v>466</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413</v>
      </c>
      <c r="DH116" s="1012"/>
      <c r="DI116" s="1012"/>
      <c r="DJ116" s="1012"/>
      <c r="DK116" s="1013"/>
      <c r="DL116" s="1014" t="s">
        <v>450</v>
      </c>
      <c r="DM116" s="1012"/>
      <c r="DN116" s="1012"/>
      <c r="DO116" s="1012"/>
      <c r="DP116" s="1013"/>
      <c r="DQ116" s="1014" t="s">
        <v>447</v>
      </c>
      <c r="DR116" s="1012"/>
      <c r="DS116" s="1012"/>
      <c r="DT116" s="1012"/>
      <c r="DU116" s="1013"/>
      <c r="DV116" s="1015" t="s">
        <v>446</v>
      </c>
      <c r="DW116" s="1016"/>
      <c r="DX116" s="1016"/>
      <c r="DY116" s="1016"/>
      <c r="DZ116" s="1017"/>
    </row>
    <row r="117" spans="1:130" s="246" customFormat="1" ht="26.25" customHeight="1" x14ac:dyDescent="0.15">
      <c r="A117" s="957" t="s">
        <v>190</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467</v>
      </c>
      <c r="Z117" s="939"/>
      <c r="AA117" s="1029">
        <v>2395493</v>
      </c>
      <c r="AB117" s="1030"/>
      <c r="AC117" s="1030"/>
      <c r="AD117" s="1030"/>
      <c r="AE117" s="1031"/>
      <c r="AF117" s="1032">
        <v>2464272</v>
      </c>
      <c r="AG117" s="1030"/>
      <c r="AH117" s="1030"/>
      <c r="AI117" s="1030"/>
      <c r="AJ117" s="1031"/>
      <c r="AK117" s="1032">
        <v>2466341</v>
      </c>
      <c r="AL117" s="1030"/>
      <c r="AM117" s="1030"/>
      <c r="AN117" s="1030"/>
      <c r="AO117" s="1031"/>
      <c r="AP117" s="1033"/>
      <c r="AQ117" s="1034"/>
      <c r="AR117" s="1034"/>
      <c r="AS117" s="1034"/>
      <c r="AT117" s="1035"/>
      <c r="AU117" s="953"/>
      <c r="AV117" s="954"/>
      <c r="AW117" s="954"/>
      <c r="AX117" s="954"/>
      <c r="AY117" s="954"/>
      <c r="AZ117" s="1020" t="s">
        <v>468</v>
      </c>
      <c r="BA117" s="1021"/>
      <c r="BB117" s="1021"/>
      <c r="BC117" s="1021"/>
      <c r="BD117" s="1021"/>
      <c r="BE117" s="1021"/>
      <c r="BF117" s="1021"/>
      <c r="BG117" s="1021"/>
      <c r="BH117" s="1021"/>
      <c r="BI117" s="1021"/>
      <c r="BJ117" s="1021"/>
      <c r="BK117" s="1021"/>
      <c r="BL117" s="1021"/>
      <c r="BM117" s="1021"/>
      <c r="BN117" s="1021"/>
      <c r="BO117" s="1021"/>
      <c r="BP117" s="1022"/>
      <c r="BQ117" s="972" t="s">
        <v>446</v>
      </c>
      <c r="BR117" s="973"/>
      <c r="BS117" s="973"/>
      <c r="BT117" s="973"/>
      <c r="BU117" s="973"/>
      <c r="BV117" s="973" t="s">
        <v>444</v>
      </c>
      <c r="BW117" s="973"/>
      <c r="BX117" s="973"/>
      <c r="BY117" s="973"/>
      <c r="BZ117" s="973"/>
      <c r="CA117" s="973" t="s">
        <v>413</v>
      </c>
      <c r="CB117" s="973"/>
      <c r="CC117" s="973"/>
      <c r="CD117" s="973"/>
      <c r="CE117" s="973"/>
      <c r="CF117" s="967" t="s">
        <v>450</v>
      </c>
      <c r="CG117" s="968"/>
      <c r="CH117" s="968"/>
      <c r="CI117" s="968"/>
      <c r="CJ117" s="968"/>
      <c r="CK117" s="998"/>
      <c r="CL117" s="999"/>
      <c r="CM117" s="969" t="s">
        <v>469</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413</v>
      </c>
      <c r="DH117" s="1012"/>
      <c r="DI117" s="1012"/>
      <c r="DJ117" s="1012"/>
      <c r="DK117" s="1013"/>
      <c r="DL117" s="1014" t="s">
        <v>446</v>
      </c>
      <c r="DM117" s="1012"/>
      <c r="DN117" s="1012"/>
      <c r="DO117" s="1012"/>
      <c r="DP117" s="1013"/>
      <c r="DQ117" s="1014" t="s">
        <v>450</v>
      </c>
      <c r="DR117" s="1012"/>
      <c r="DS117" s="1012"/>
      <c r="DT117" s="1012"/>
      <c r="DU117" s="1013"/>
      <c r="DV117" s="1015" t="s">
        <v>450</v>
      </c>
      <c r="DW117" s="1016"/>
      <c r="DX117" s="1016"/>
      <c r="DY117" s="1016"/>
      <c r="DZ117" s="1017"/>
    </row>
    <row r="118" spans="1:130" s="246" customFormat="1" ht="26.25" customHeight="1" x14ac:dyDescent="0.15">
      <c r="A118" s="957" t="s">
        <v>439</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437</v>
      </c>
      <c r="AB118" s="938"/>
      <c r="AC118" s="938"/>
      <c r="AD118" s="938"/>
      <c r="AE118" s="939"/>
      <c r="AF118" s="937" t="s">
        <v>311</v>
      </c>
      <c r="AG118" s="938"/>
      <c r="AH118" s="938"/>
      <c r="AI118" s="938"/>
      <c r="AJ118" s="939"/>
      <c r="AK118" s="937" t="s">
        <v>310</v>
      </c>
      <c r="AL118" s="938"/>
      <c r="AM118" s="938"/>
      <c r="AN118" s="938"/>
      <c r="AO118" s="939"/>
      <c r="AP118" s="1024" t="s">
        <v>438</v>
      </c>
      <c r="AQ118" s="1025"/>
      <c r="AR118" s="1025"/>
      <c r="AS118" s="1025"/>
      <c r="AT118" s="1026"/>
      <c r="AU118" s="953"/>
      <c r="AV118" s="954"/>
      <c r="AW118" s="954"/>
      <c r="AX118" s="954"/>
      <c r="AY118" s="954"/>
      <c r="AZ118" s="1027" t="s">
        <v>470</v>
      </c>
      <c r="BA118" s="1018"/>
      <c r="BB118" s="1018"/>
      <c r="BC118" s="1018"/>
      <c r="BD118" s="1018"/>
      <c r="BE118" s="1018"/>
      <c r="BF118" s="1018"/>
      <c r="BG118" s="1018"/>
      <c r="BH118" s="1018"/>
      <c r="BI118" s="1018"/>
      <c r="BJ118" s="1018"/>
      <c r="BK118" s="1018"/>
      <c r="BL118" s="1018"/>
      <c r="BM118" s="1018"/>
      <c r="BN118" s="1018"/>
      <c r="BO118" s="1018"/>
      <c r="BP118" s="1019"/>
      <c r="BQ118" s="1050" t="s">
        <v>444</v>
      </c>
      <c r="BR118" s="1051"/>
      <c r="BS118" s="1051"/>
      <c r="BT118" s="1051"/>
      <c r="BU118" s="1051"/>
      <c r="BV118" s="1051" t="s">
        <v>413</v>
      </c>
      <c r="BW118" s="1051"/>
      <c r="BX118" s="1051"/>
      <c r="BY118" s="1051"/>
      <c r="BZ118" s="1051"/>
      <c r="CA118" s="1051" t="s">
        <v>413</v>
      </c>
      <c r="CB118" s="1051"/>
      <c r="CC118" s="1051"/>
      <c r="CD118" s="1051"/>
      <c r="CE118" s="1051"/>
      <c r="CF118" s="967" t="s">
        <v>450</v>
      </c>
      <c r="CG118" s="968"/>
      <c r="CH118" s="968"/>
      <c r="CI118" s="968"/>
      <c r="CJ118" s="968"/>
      <c r="CK118" s="998"/>
      <c r="CL118" s="999"/>
      <c r="CM118" s="969" t="s">
        <v>471</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413</v>
      </c>
      <c r="DH118" s="1012"/>
      <c r="DI118" s="1012"/>
      <c r="DJ118" s="1012"/>
      <c r="DK118" s="1013"/>
      <c r="DL118" s="1014" t="s">
        <v>446</v>
      </c>
      <c r="DM118" s="1012"/>
      <c r="DN118" s="1012"/>
      <c r="DO118" s="1012"/>
      <c r="DP118" s="1013"/>
      <c r="DQ118" s="1014" t="s">
        <v>413</v>
      </c>
      <c r="DR118" s="1012"/>
      <c r="DS118" s="1012"/>
      <c r="DT118" s="1012"/>
      <c r="DU118" s="1013"/>
      <c r="DV118" s="1015" t="s">
        <v>413</v>
      </c>
      <c r="DW118" s="1016"/>
      <c r="DX118" s="1016"/>
      <c r="DY118" s="1016"/>
      <c r="DZ118" s="1017"/>
    </row>
    <row r="119" spans="1:130" s="246" customFormat="1" ht="26.25" customHeight="1" x14ac:dyDescent="0.15">
      <c r="A119" s="1111" t="s">
        <v>442</v>
      </c>
      <c r="B119" s="997"/>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450</v>
      </c>
      <c r="AB119" s="945"/>
      <c r="AC119" s="945"/>
      <c r="AD119" s="945"/>
      <c r="AE119" s="946"/>
      <c r="AF119" s="947" t="s">
        <v>413</v>
      </c>
      <c r="AG119" s="945"/>
      <c r="AH119" s="945"/>
      <c r="AI119" s="945"/>
      <c r="AJ119" s="946"/>
      <c r="AK119" s="947" t="s">
        <v>413</v>
      </c>
      <c r="AL119" s="945"/>
      <c r="AM119" s="945"/>
      <c r="AN119" s="945"/>
      <c r="AO119" s="946"/>
      <c r="AP119" s="948" t="s">
        <v>413</v>
      </c>
      <c r="AQ119" s="949"/>
      <c r="AR119" s="949"/>
      <c r="AS119" s="949"/>
      <c r="AT119" s="950"/>
      <c r="AU119" s="955"/>
      <c r="AV119" s="956"/>
      <c r="AW119" s="956"/>
      <c r="AX119" s="956"/>
      <c r="AY119" s="956"/>
      <c r="AZ119" s="277" t="s">
        <v>190</v>
      </c>
      <c r="BA119" s="277"/>
      <c r="BB119" s="277"/>
      <c r="BC119" s="277"/>
      <c r="BD119" s="277"/>
      <c r="BE119" s="277"/>
      <c r="BF119" s="277"/>
      <c r="BG119" s="277"/>
      <c r="BH119" s="277"/>
      <c r="BI119" s="277"/>
      <c r="BJ119" s="277"/>
      <c r="BK119" s="277"/>
      <c r="BL119" s="277"/>
      <c r="BM119" s="277"/>
      <c r="BN119" s="277"/>
      <c r="BO119" s="1028" t="s">
        <v>472</v>
      </c>
      <c r="BP119" s="1059"/>
      <c r="BQ119" s="1050">
        <v>28511692</v>
      </c>
      <c r="BR119" s="1051"/>
      <c r="BS119" s="1051"/>
      <c r="BT119" s="1051"/>
      <c r="BU119" s="1051"/>
      <c r="BV119" s="1051">
        <v>29441820</v>
      </c>
      <c r="BW119" s="1051"/>
      <c r="BX119" s="1051"/>
      <c r="BY119" s="1051"/>
      <c r="BZ119" s="1051"/>
      <c r="CA119" s="1051">
        <v>28684672</v>
      </c>
      <c r="CB119" s="1051"/>
      <c r="CC119" s="1051"/>
      <c r="CD119" s="1051"/>
      <c r="CE119" s="1051"/>
      <c r="CF119" s="1052"/>
      <c r="CG119" s="1053"/>
      <c r="CH119" s="1053"/>
      <c r="CI119" s="1053"/>
      <c r="CJ119" s="1054"/>
      <c r="CK119" s="1000"/>
      <c r="CL119" s="1001"/>
      <c r="CM119" s="1055" t="s">
        <v>473</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115854</v>
      </c>
      <c r="DH119" s="1037"/>
      <c r="DI119" s="1037"/>
      <c r="DJ119" s="1037"/>
      <c r="DK119" s="1038"/>
      <c r="DL119" s="1036">
        <v>86530</v>
      </c>
      <c r="DM119" s="1037"/>
      <c r="DN119" s="1037"/>
      <c r="DO119" s="1037"/>
      <c r="DP119" s="1038"/>
      <c r="DQ119" s="1036">
        <v>57446</v>
      </c>
      <c r="DR119" s="1037"/>
      <c r="DS119" s="1037"/>
      <c r="DT119" s="1037"/>
      <c r="DU119" s="1038"/>
      <c r="DV119" s="1039">
        <v>0.8</v>
      </c>
      <c r="DW119" s="1040"/>
      <c r="DX119" s="1040"/>
      <c r="DY119" s="1040"/>
      <c r="DZ119" s="1041"/>
    </row>
    <row r="120" spans="1:130" s="246" customFormat="1" ht="26.25" customHeight="1" x14ac:dyDescent="0.15">
      <c r="A120" s="1112"/>
      <c r="B120" s="999"/>
      <c r="C120" s="969" t="s">
        <v>449</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444</v>
      </c>
      <c r="AB120" s="1012"/>
      <c r="AC120" s="1012"/>
      <c r="AD120" s="1012"/>
      <c r="AE120" s="1013"/>
      <c r="AF120" s="1014" t="s">
        <v>444</v>
      </c>
      <c r="AG120" s="1012"/>
      <c r="AH120" s="1012"/>
      <c r="AI120" s="1012"/>
      <c r="AJ120" s="1013"/>
      <c r="AK120" s="1014" t="s">
        <v>444</v>
      </c>
      <c r="AL120" s="1012"/>
      <c r="AM120" s="1012"/>
      <c r="AN120" s="1012"/>
      <c r="AO120" s="1013"/>
      <c r="AP120" s="1015" t="s">
        <v>444</v>
      </c>
      <c r="AQ120" s="1016"/>
      <c r="AR120" s="1016"/>
      <c r="AS120" s="1016"/>
      <c r="AT120" s="1017"/>
      <c r="AU120" s="1042" t="s">
        <v>474</v>
      </c>
      <c r="AV120" s="1043"/>
      <c r="AW120" s="1043"/>
      <c r="AX120" s="1043"/>
      <c r="AY120" s="1044"/>
      <c r="AZ120" s="993" t="s">
        <v>475</v>
      </c>
      <c r="BA120" s="942"/>
      <c r="BB120" s="942"/>
      <c r="BC120" s="942"/>
      <c r="BD120" s="942"/>
      <c r="BE120" s="942"/>
      <c r="BF120" s="942"/>
      <c r="BG120" s="942"/>
      <c r="BH120" s="942"/>
      <c r="BI120" s="942"/>
      <c r="BJ120" s="942"/>
      <c r="BK120" s="942"/>
      <c r="BL120" s="942"/>
      <c r="BM120" s="942"/>
      <c r="BN120" s="942"/>
      <c r="BO120" s="942"/>
      <c r="BP120" s="943"/>
      <c r="BQ120" s="979">
        <v>5917360</v>
      </c>
      <c r="BR120" s="980"/>
      <c r="BS120" s="980"/>
      <c r="BT120" s="980"/>
      <c r="BU120" s="980"/>
      <c r="BV120" s="980">
        <v>6299136</v>
      </c>
      <c r="BW120" s="980"/>
      <c r="BX120" s="980"/>
      <c r="BY120" s="980"/>
      <c r="BZ120" s="980"/>
      <c r="CA120" s="980">
        <v>7213092</v>
      </c>
      <c r="CB120" s="980"/>
      <c r="CC120" s="980"/>
      <c r="CD120" s="980"/>
      <c r="CE120" s="980"/>
      <c r="CF120" s="994">
        <v>100.3</v>
      </c>
      <c r="CG120" s="995"/>
      <c r="CH120" s="995"/>
      <c r="CI120" s="995"/>
      <c r="CJ120" s="995"/>
      <c r="CK120" s="1060" t="s">
        <v>476</v>
      </c>
      <c r="CL120" s="1061"/>
      <c r="CM120" s="1061"/>
      <c r="CN120" s="1061"/>
      <c r="CO120" s="1062"/>
      <c r="CP120" s="1068" t="s">
        <v>409</v>
      </c>
      <c r="CQ120" s="1069"/>
      <c r="CR120" s="1069"/>
      <c r="CS120" s="1069"/>
      <c r="CT120" s="1069"/>
      <c r="CU120" s="1069"/>
      <c r="CV120" s="1069"/>
      <c r="CW120" s="1069"/>
      <c r="CX120" s="1069"/>
      <c r="CY120" s="1069"/>
      <c r="CZ120" s="1069"/>
      <c r="DA120" s="1069"/>
      <c r="DB120" s="1069"/>
      <c r="DC120" s="1069"/>
      <c r="DD120" s="1069"/>
      <c r="DE120" s="1069"/>
      <c r="DF120" s="1070"/>
      <c r="DG120" s="979">
        <v>3066248</v>
      </c>
      <c r="DH120" s="980"/>
      <c r="DI120" s="980"/>
      <c r="DJ120" s="980"/>
      <c r="DK120" s="980"/>
      <c r="DL120" s="980">
        <v>2927189</v>
      </c>
      <c r="DM120" s="980"/>
      <c r="DN120" s="980"/>
      <c r="DO120" s="980"/>
      <c r="DP120" s="980"/>
      <c r="DQ120" s="980">
        <v>2846467</v>
      </c>
      <c r="DR120" s="980"/>
      <c r="DS120" s="980"/>
      <c r="DT120" s="980"/>
      <c r="DU120" s="980"/>
      <c r="DV120" s="981">
        <v>39.6</v>
      </c>
      <c r="DW120" s="981"/>
      <c r="DX120" s="981"/>
      <c r="DY120" s="981"/>
      <c r="DZ120" s="982"/>
    </row>
    <row r="121" spans="1:130" s="246" customFormat="1" ht="26.25" customHeight="1" x14ac:dyDescent="0.15">
      <c r="A121" s="1112"/>
      <c r="B121" s="999"/>
      <c r="C121" s="1020" t="s">
        <v>477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444</v>
      </c>
      <c r="AB121" s="1012"/>
      <c r="AC121" s="1012"/>
      <c r="AD121" s="1012"/>
      <c r="AE121" s="1013"/>
      <c r="AF121" s="1014" t="s">
        <v>413</v>
      </c>
      <c r="AG121" s="1012"/>
      <c r="AH121" s="1012"/>
      <c r="AI121" s="1012"/>
      <c r="AJ121" s="1013"/>
      <c r="AK121" s="1014" t="s">
        <v>444</v>
      </c>
      <c r="AL121" s="1012"/>
      <c r="AM121" s="1012"/>
      <c r="AN121" s="1012"/>
      <c r="AO121" s="1013"/>
      <c r="AP121" s="1015" t="s">
        <v>444</v>
      </c>
      <c r="AQ121" s="1016"/>
      <c r="AR121" s="1016"/>
      <c r="AS121" s="1016"/>
      <c r="AT121" s="1017"/>
      <c r="AU121" s="1045"/>
      <c r="AV121" s="1046"/>
      <c r="AW121" s="1046"/>
      <c r="AX121" s="1046"/>
      <c r="AY121" s="1047"/>
      <c r="AZ121" s="1002" t="s">
        <v>478</v>
      </c>
      <c r="BA121" s="1003"/>
      <c r="BB121" s="1003"/>
      <c r="BC121" s="1003"/>
      <c r="BD121" s="1003"/>
      <c r="BE121" s="1003"/>
      <c r="BF121" s="1003"/>
      <c r="BG121" s="1003"/>
      <c r="BH121" s="1003"/>
      <c r="BI121" s="1003"/>
      <c r="BJ121" s="1003"/>
      <c r="BK121" s="1003"/>
      <c r="BL121" s="1003"/>
      <c r="BM121" s="1003"/>
      <c r="BN121" s="1003"/>
      <c r="BO121" s="1003"/>
      <c r="BP121" s="1004"/>
      <c r="BQ121" s="972">
        <v>835692</v>
      </c>
      <c r="BR121" s="973"/>
      <c r="BS121" s="973"/>
      <c r="BT121" s="973"/>
      <c r="BU121" s="973"/>
      <c r="BV121" s="973">
        <v>746239</v>
      </c>
      <c r="BW121" s="973"/>
      <c r="BX121" s="973"/>
      <c r="BY121" s="973"/>
      <c r="BZ121" s="973"/>
      <c r="CA121" s="973">
        <v>680868</v>
      </c>
      <c r="CB121" s="973"/>
      <c r="CC121" s="973"/>
      <c r="CD121" s="973"/>
      <c r="CE121" s="973"/>
      <c r="CF121" s="967">
        <v>9.5</v>
      </c>
      <c r="CG121" s="968"/>
      <c r="CH121" s="968"/>
      <c r="CI121" s="968"/>
      <c r="CJ121" s="968"/>
      <c r="CK121" s="1063"/>
      <c r="CL121" s="1064"/>
      <c r="CM121" s="1064"/>
      <c r="CN121" s="1064"/>
      <c r="CO121" s="1065"/>
      <c r="CP121" s="1073" t="s">
        <v>479</v>
      </c>
      <c r="CQ121" s="1074"/>
      <c r="CR121" s="1074"/>
      <c r="CS121" s="1074"/>
      <c r="CT121" s="1074"/>
      <c r="CU121" s="1074"/>
      <c r="CV121" s="1074"/>
      <c r="CW121" s="1074"/>
      <c r="CX121" s="1074"/>
      <c r="CY121" s="1074"/>
      <c r="CZ121" s="1074"/>
      <c r="DA121" s="1074"/>
      <c r="DB121" s="1074"/>
      <c r="DC121" s="1074"/>
      <c r="DD121" s="1074"/>
      <c r="DE121" s="1074"/>
      <c r="DF121" s="1075"/>
      <c r="DG121" s="972">
        <v>2514</v>
      </c>
      <c r="DH121" s="973"/>
      <c r="DI121" s="973"/>
      <c r="DJ121" s="973"/>
      <c r="DK121" s="973"/>
      <c r="DL121" s="973">
        <v>860983</v>
      </c>
      <c r="DM121" s="973"/>
      <c r="DN121" s="973"/>
      <c r="DO121" s="973"/>
      <c r="DP121" s="973"/>
      <c r="DQ121" s="973">
        <v>824089</v>
      </c>
      <c r="DR121" s="973"/>
      <c r="DS121" s="973"/>
      <c r="DT121" s="973"/>
      <c r="DU121" s="973"/>
      <c r="DV121" s="974">
        <v>11.5</v>
      </c>
      <c r="DW121" s="974"/>
      <c r="DX121" s="974"/>
      <c r="DY121" s="974"/>
      <c r="DZ121" s="975"/>
    </row>
    <row r="122" spans="1:130" s="246" customFormat="1" ht="26.25" customHeight="1" x14ac:dyDescent="0.15">
      <c r="A122" s="1112"/>
      <c r="B122" s="999"/>
      <c r="C122" s="969" t="s">
        <v>460</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v>5419</v>
      </c>
      <c r="AB122" s="1012"/>
      <c r="AC122" s="1012"/>
      <c r="AD122" s="1012"/>
      <c r="AE122" s="1013"/>
      <c r="AF122" s="1014">
        <v>5425</v>
      </c>
      <c r="AG122" s="1012"/>
      <c r="AH122" s="1012"/>
      <c r="AI122" s="1012"/>
      <c r="AJ122" s="1013"/>
      <c r="AK122" s="1014">
        <v>1861</v>
      </c>
      <c r="AL122" s="1012"/>
      <c r="AM122" s="1012"/>
      <c r="AN122" s="1012"/>
      <c r="AO122" s="1013"/>
      <c r="AP122" s="1015">
        <v>0</v>
      </c>
      <c r="AQ122" s="1016"/>
      <c r="AR122" s="1016"/>
      <c r="AS122" s="1016"/>
      <c r="AT122" s="1017"/>
      <c r="AU122" s="1045"/>
      <c r="AV122" s="1046"/>
      <c r="AW122" s="1046"/>
      <c r="AX122" s="1046"/>
      <c r="AY122" s="1047"/>
      <c r="AZ122" s="1027" t="s">
        <v>480</v>
      </c>
      <c r="BA122" s="1018"/>
      <c r="BB122" s="1018"/>
      <c r="BC122" s="1018"/>
      <c r="BD122" s="1018"/>
      <c r="BE122" s="1018"/>
      <c r="BF122" s="1018"/>
      <c r="BG122" s="1018"/>
      <c r="BH122" s="1018"/>
      <c r="BI122" s="1018"/>
      <c r="BJ122" s="1018"/>
      <c r="BK122" s="1018"/>
      <c r="BL122" s="1018"/>
      <c r="BM122" s="1018"/>
      <c r="BN122" s="1018"/>
      <c r="BO122" s="1018"/>
      <c r="BP122" s="1019"/>
      <c r="BQ122" s="1050">
        <v>15824774</v>
      </c>
      <c r="BR122" s="1051"/>
      <c r="BS122" s="1051"/>
      <c r="BT122" s="1051"/>
      <c r="BU122" s="1051"/>
      <c r="BV122" s="1051">
        <v>16140360</v>
      </c>
      <c r="BW122" s="1051"/>
      <c r="BX122" s="1051"/>
      <c r="BY122" s="1051"/>
      <c r="BZ122" s="1051"/>
      <c r="CA122" s="1051">
        <v>15465995</v>
      </c>
      <c r="CB122" s="1051"/>
      <c r="CC122" s="1051"/>
      <c r="CD122" s="1051"/>
      <c r="CE122" s="1051"/>
      <c r="CF122" s="1071">
        <v>215.1</v>
      </c>
      <c r="CG122" s="1072"/>
      <c r="CH122" s="1072"/>
      <c r="CI122" s="1072"/>
      <c r="CJ122" s="1072"/>
      <c r="CK122" s="1063"/>
      <c r="CL122" s="1064"/>
      <c r="CM122" s="1064"/>
      <c r="CN122" s="1064"/>
      <c r="CO122" s="1065"/>
      <c r="CP122" s="1073" t="s">
        <v>414</v>
      </c>
      <c r="CQ122" s="1074"/>
      <c r="CR122" s="1074"/>
      <c r="CS122" s="1074"/>
      <c r="CT122" s="1074"/>
      <c r="CU122" s="1074"/>
      <c r="CV122" s="1074"/>
      <c r="CW122" s="1074"/>
      <c r="CX122" s="1074"/>
      <c r="CY122" s="1074"/>
      <c r="CZ122" s="1074"/>
      <c r="DA122" s="1074"/>
      <c r="DB122" s="1074"/>
      <c r="DC122" s="1074"/>
      <c r="DD122" s="1074"/>
      <c r="DE122" s="1074"/>
      <c r="DF122" s="1075"/>
      <c r="DG122" s="972">
        <v>122146</v>
      </c>
      <c r="DH122" s="973"/>
      <c r="DI122" s="973"/>
      <c r="DJ122" s="973"/>
      <c r="DK122" s="973"/>
      <c r="DL122" s="973">
        <v>116034</v>
      </c>
      <c r="DM122" s="973"/>
      <c r="DN122" s="973"/>
      <c r="DO122" s="973"/>
      <c r="DP122" s="973"/>
      <c r="DQ122" s="973">
        <v>110756</v>
      </c>
      <c r="DR122" s="973"/>
      <c r="DS122" s="973"/>
      <c r="DT122" s="973"/>
      <c r="DU122" s="973"/>
      <c r="DV122" s="974">
        <v>1.5</v>
      </c>
      <c r="DW122" s="974"/>
      <c r="DX122" s="974"/>
      <c r="DY122" s="974"/>
      <c r="DZ122" s="975"/>
    </row>
    <row r="123" spans="1:130" s="246" customFormat="1" ht="26.25" customHeight="1" x14ac:dyDescent="0.15">
      <c r="A123" s="1112"/>
      <c r="B123" s="999"/>
      <c r="C123" s="969" t="s">
        <v>466</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413</v>
      </c>
      <c r="AB123" s="1012"/>
      <c r="AC123" s="1012"/>
      <c r="AD123" s="1012"/>
      <c r="AE123" s="1013"/>
      <c r="AF123" s="1014" t="s">
        <v>413</v>
      </c>
      <c r="AG123" s="1012"/>
      <c r="AH123" s="1012"/>
      <c r="AI123" s="1012"/>
      <c r="AJ123" s="1013"/>
      <c r="AK123" s="1014" t="s">
        <v>413</v>
      </c>
      <c r="AL123" s="1012"/>
      <c r="AM123" s="1012"/>
      <c r="AN123" s="1012"/>
      <c r="AO123" s="1013"/>
      <c r="AP123" s="1015" t="s">
        <v>413</v>
      </c>
      <c r="AQ123" s="1016"/>
      <c r="AR123" s="1016"/>
      <c r="AS123" s="1016"/>
      <c r="AT123" s="1017"/>
      <c r="AU123" s="1048"/>
      <c r="AV123" s="1049"/>
      <c r="AW123" s="1049"/>
      <c r="AX123" s="1049"/>
      <c r="AY123" s="1049"/>
      <c r="AZ123" s="277" t="s">
        <v>190</v>
      </c>
      <c r="BA123" s="277"/>
      <c r="BB123" s="277"/>
      <c r="BC123" s="277"/>
      <c r="BD123" s="277"/>
      <c r="BE123" s="277"/>
      <c r="BF123" s="277"/>
      <c r="BG123" s="277"/>
      <c r="BH123" s="277"/>
      <c r="BI123" s="277"/>
      <c r="BJ123" s="277"/>
      <c r="BK123" s="277"/>
      <c r="BL123" s="277"/>
      <c r="BM123" s="277"/>
      <c r="BN123" s="277"/>
      <c r="BO123" s="1028" t="s">
        <v>481</v>
      </c>
      <c r="BP123" s="1059"/>
      <c r="BQ123" s="1118">
        <v>22577826</v>
      </c>
      <c r="BR123" s="1119"/>
      <c r="BS123" s="1119"/>
      <c r="BT123" s="1119"/>
      <c r="BU123" s="1119"/>
      <c r="BV123" s="1119">
        <v>23185735</v>
      </c>
      <c r="BW123" s="1119"/>
      <c r="BX123" s="1119"/>
      <c r="BY123" s="1119"/>
      <c r="BZ123" s="1119"/>
      <c r="CA123" s="1119">
        <v>23359955</v>
      </c>
      <c r="CB123" s="1119"/>
      <c r="CC123" s="1119"/>
      <c r="CD123" s="1119"/>
      <c r="CE123" s="1119"/>
      <c r="CF123" s="1052"/>
      <c r="CG123" s="1053"/>
      <c r="CH123" s="1053"/>
      <c r="CI123" s="1053"/>
      <c r="CJ123" s="1054"/>
      <c r="CK123" s="1063"/>
      <c r="CL123" s="1064"/>
      <c r="CM123" s="1064"/>
      <c r="CN123" s="1064"/>
      <c r="CO123" s="1065"/>
      <c r="CP123" s="1073" t="s">
        <v>482</v>
      </c>
      <c r="CQ123" s="1074"/>
      <c r="CR123" s="1074"/>
      <c r="CS123" s="1074"/>
      <c r="CT123" s="1074"/>
      <c r="CU123" s="1074"/>
      <c r="CV123" s="1074"/>
      <c r="CW123" s="1074"/>
      <c r="CX123" s="1074"/>
      <c r="CY123" s="1074"/>
      <c r="CZ123" s="1074"/>
      <c r="DA123" s="1074"/>
      <c r="DB123" s="1074"/>
      <c r="DC123" s="1074"/>
      <c r="DD123" s="1074"/>
      <c r="DE123" s="1074"/>
      <c r="DF123" s="1075"/>
      <c r="DG123" s="1011" t="s">
        <v>450</v>
      </c>
      <c r="DH123" s="1012"/>
      <c r="DI123" s="1012"/>
      <c r="DJ123" s="1012"/>
      <c r="DK123" s="1013"/>
      <c r="DL123" s="1014" t="s">
        <v>413</v>
      </c>
      <c r="DM123" s="1012"/>
      <c r="DN123" s="1012"/>
      <c r="DO123" s="1012"/>
      <c r="DP123" s="1013"/>
      <c r="DQ123" s="1014" t="s">
        <v>450</v>
      </c>
      <c r="DR123" s="1012"/>
      <c r="DS123" s="1012"/>
      <c r="DT123" s="1012"/>
      <c r="DU123" s="1013"/>
      <c r="DV123" s="1015" t="s">
        <v>450</v>
      </c>
      <c r="DW123" s="1016"/>
      <c r="DX123" s="1016"/>
      <c r="DY123" s="1016"/>
      <c r="DZ123" s="1017"/>
    </row>
    <row r="124" spans="1:130" s="246" customFormat="1" ht="26.25" customHeight="1" thickBot="1" x14ac:dyDescent="0.2">
      <c r="A124" s="1112"/>
      <c r="B124" s="999"/>
      <c r="C124" s="969" t="s">
        <v>469</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450</v>
      </c>
      <c r="AB124" s="1012"/>
      <c r="AC124" s="1012"/>
      <c r="AD124" s="1012"/>
      <c r="AE124" s="1013"/>
      <c r="AF124" s="1014" t="s">
        <v>450</v>
      </c>
      <c r="AG124" s="1012"/>
      <c r="AH124" s="1012"/>
      <c r="AI124" s="1012"/>
      <c r="AJ124" s="1013"/>
      <c r="AK124" s="1014" t="s">
        <v>450</v>
      </c>
      <c r="AL124" s="1012"/>
      <c r="AM124" s="1012"/>
      <c r="AN124" s="1012"/>
      <c r="AO124" s="1013"/>
      <c r="AP124" s="1015" t="s">
        <v>413</v>
      </c>
      <c r="AQ124" s="1016"/>
      <c r="AR124" s="1016"/>
      <c r="AS124" s="1016"/>
      <c r="AT124" s="1017"/>
      <c r="AU124" s="1114" t="s">
        <v>483</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82.5</v>
      </c>
      <c r="BR124" s="1081"/>
      <c r="BS124" s="1081"/>
      <c r="BT124" s="1081"/>
      <c r="BU124" s="1081"/>
      <c r="BV124" s="1081">
        <v>87</v>
      </c>
      <c r="BW124" s="1081"/>
      <c r="BX124" s="1081"/>
      <c r="BY124" s="1081"/>
      <c r="BZ124" s="1081"/>
      <c r="CA124" s="1081">
        <v>74</v>
      </c>
      <c r="CB124" s="1081"/>
      <c r="CC124" s="1081"/>
      <c r="CD124" s="1081"/>
      <c r="CE124" s="1081"/>
      <c r="CF124" s="1082"/>
      <c r="CG124" s="1083"/>
      <c r="CH124" s="1083"/>
      <c r="CI124" s="1083"/>
      <c r="CJ124" s="1084"/>
      <c r="CK124" s="1066"/>
      <c r="CL124" s="1066"/>
      <c r="CM124" s="1066"/>
      <c r="CN124" s="1066"/>
      <c r="CO124" s="1067"/>
      <c r="CP124" s="1073" t="s">
        <v>484</v>
      </c>
      <c r="CQ124" s="1074"/>
      <c r="CR124" s="1074"/>
      <c r="CS124" s="1074"/>
      <c r="CT124" s="1074"/>
      <c r="CU124" s="1074"/>
      <c r="CV124" s="1074"/>
      <c r="CW124" s="1074"/>
      <c r="CX124" s="1074"/>
      <c r="CY124" s="1074"/>
      <c r="CZ124" s="1074"/>
      <c r="DA124" s="1074"/>
      <c r="DB124" s="1074"/>
      <c r="DC124" s="1074"/>
      <c r="DD124" s="1074"/>
      <c r="DE124" s="1074"/>
      <c r="DF124" s="1075"/>
      <c r="DG124" s="1058">
        <v>555603</v>
      </c>
      <c r="DH124" s="1037"/>
      <c r="DI124" s="1037"/>
      <c r="DJ124" s="1037"/>
      <c r="DK124" s="1038"/>
      <c r="DL124" s="1036" t="s">
        <v>248</v>
      </c>
      <c r="DM124" s="1037"/>
      <c r="DN124" s="1037"/>
      <c r="DO124" s="1037"/>
      <c r="DP124" s="1038"/>
      <c r="DQ124" s="1036" t="s">
        <v>485</v>
      </c>
      <c r="DR124" s="1037"/>
      <c r="DS124" s="1037"/>
      <c r="DT124" s="1037"/>
      <c r="DU124" s="1038"/>
      <c r="DV124" s="1039" t="s">
        <v>485</v>
      </c>
      <c r="DW124" s="1040"/>
      <c r="DX124" s="1040"/>
      <c r="DY124" s="1040"/>
      <c r="DZ124" s="1041"/>
    </row>
    <row r="125" spans="1:130" s="246" customFormat="1" ht="26.25" customHeight="1" x14ac:dyDescent="0.15">
      <c r="A125" s="1112"/>
      <c r="B125" s="999"/>
      <c r="C125" s="969" t="s">
        <v>471</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485</v>
      </c>
      <c r="AB125" s="1012"/>
      <c r="AC125" s="1012"/>
      <c r="AD125" s="1012"/>
      <c r="AE125" s="1013"/>
      <c r="AF125" s="1014" t="s">
        <v>248</v>
      </c>
      <c r="AG125" s="1012"/>
      <c r="AH125" s="1012"/>
      <c r="AI125" s="1012"/>
      <c r="AJ125" s="1013"/>
      <c r="AK125" s="1014" t="s">
        <v>413</v>
      </c>
      <c r="AL125" s="1012"/>
      <c r="AM125" s="1012"/>
      <c r="AN125" s="1012"/>
      <c r="AO125" s="1013"/>
      <c r="AP125" s="1015" t="s">
        <v>413</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486</v>
      </c>
      <c r="CL125" s="1061"/>
      <c r="CM125" s="1061"/>
      <c r="CN125" s="1061"/>
      <c r="CO125" s="1062"/>
      <c r="CP125" s="993" t="s">
        <v>487</v>
      </c>
      <c r="CQ125" s="942"/>
      <c r="CR125" s="942"/>
      <c r="CS125" s="942"/>
      <c r="CT125" s="942"/>
      <c r="CU125" s="942"/>
      <c r="CV125" s="942"/>
      <c r="CW125" s="942"/>
      <c r="CX125" s="942"/>
      <c r="CY125" s="942"/>
      <c r="CZ125" s="942"/>
      <c r="DA125" s="942"/>
      <c r="DB125" s="942"/>
      <c r="DC125" s="942"/>
      <c r="DD125" s="942"/>
      <c r="DE125" s="942"/>
      <c r="DF125" s="943"/>
      <c r="DG125" s="979" t="s">
        <v>413</v>
      </c>
      <c r="DH125" s="980"/>
      <c r="DI125" s="980"/>
      <c r="DJ125" s="980"/>
      <c r="DK125" s="980"/>
      <c r="DL125" s="980" t="s">
        <v>485</v>
      </c>
      <c r="DM125" s="980"/>
      <c r="DN125" s="980"/>
      <c r="DO125" s="980"/>
      <c r="DP125" s="980"/>
      <c r="DQ125" s="980" t="s">
        <v>485</v>
      </c>
      <c r="DR125" s="980"/>
      <c r="DS125" s="980"/>
      <c r="DT125" s="980"/>
      <c r="DU125" s="980"/>
      <c r="DV125" s="981" t="s">
        <v>485</v>
      </c>
      <c r="DW125" s="981"/>
      <c r="DX125" s="981"/>
      <c r="DY125" s="981"/>
      <c r="DZ125" s="982"/>
    </row>
    <row r="126" spans="1:130" s="246" customFormat="1" ht="26.25" customHeight="1" thickBot="1" x14ac:dyDescent="0.2">
      <c r="A126" s="1112"/>
      <c r="B126" s="999"/>
      <c r="C126" s="969" t="s">
        <v>473</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32804</v>
      </c>
      <c r="AB126" s="1012"/>
      <c r="AC126" s="1012"/>
      <c r="AD126" s="1012"/>
      <c r="AE126" s="1013"/>
      <c r="AF126" s="1014">
        <v>29599</v>
      </c>
      <c r="AG126" s="1012"/>
      <c r="AH126" s="1012"/>
      <c r="AI126" s="1012"/>
      <c r="AJ126" s="1013"/>
      <c r="AK126" s="1014">
        <v>29289</v>
      </c>
      <c r="AL126" s="1012"/>
      <c r="AM126" s="1012"/>
      <c r="AN126" s="1012"/>
      <c r="AO126" s="1013"/>
      <c r="AP126" s="1015">
        <v>0.4</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488</v>
      </c>
      <c r="CQ126" s="1003"/>
      <c r="CR126" s="1003"/>
      <c r="CS126" s="1003"/>
      <c r="CT126" s="1003"/>
      <c r="CU126" s="1003"/>
      <c r="CV126" s="1003"/>
      <c r="CW126" s="1003"/>
      <c r="CX126" s="1003"/>
      <c r="CY126" s="1003"/>
      <c r="CZ126" s="1003"/>
      <c r="DA126" s="1003"/>
      <c r="DB126" s="1003"/>
      <c r="DC126" s="1003"/>
      <c r="DD126" s="1003"/>
      <c r="DE126" s="1003"/>
      <c r="DF126" s="1004"/>
      <c r="DG126" s="972">
        <v>108599</v>
      </c>
      <c r="DH126" s="973"/>
      <c r="DI126" s="973"/>
      <c r="DJ126" s="973"/>
      <c r="DK126" s="973"/>
      <c r="DL126" s="973">
        <v>101262</v>
      </c>
      <c r="DM126" s="973"/>
      <c r="DN126" s="973"/>
      <c r="DO126" s="973"/>
      <c r="DP126" s="973"/>
      <c r="DQ126" s="973">
        <v>125802</v>
      </c>
      <c r="DR126" s="973"/>
      <c r="DS126" s="973"/>
      <c r="DT126" s="973"/>
      <c r="DU126" s="973"/>
      <c r="DV126" s="974">
        <v>1.7</v>
      </c>
      <c r="DW126" s="974"/>
      <c r="DX126" s="974"/>
      <c r="DY126" s="974"/>
      <c r="DZ126" s="975"/>
    </row>
    <row r="127" spans="1:130" s="246" customFormat="1" ht="26.25" customHeight="1" x14ac:dyDescent="0.15">
      <c r="A127" s="1113"/>
      <c r="B127" s="1001"/>
      <c r="C127" s="1055" t="s">
        <v>489</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321</v>
      </c>
      <c r="AB127" s="1012"/>
      <c r="AC127" s="1012"/>
      <c r="AD127" s="1012"/>
      <c r="AE127" s="1013"/>
      <c r="AF127" s="1014">
        <v>211</v>
      </c>
      <c r="AG127" s="1012"/>
      <c r="AH127" s="1012"/>
      <c r="AI127" s="1012"/>
      <c r="AJ127" s="1013"/>
      <c r="AK127" s="1014">
        <v>228</v>
      </c>
      <c r="AL127" s="1012"/>
      <c r="AM127" s="1012"/>
      <c r="AN127" s="1012"/>
      <c r="AO127" s="1013"/>
      <c r="AP127" s="1015">
        <v>0</v>
      </c>
      <c r="AQ127" s="1016"/>
      <c r="AR127" s="1016"/>
      <c r="AS127" s="1016"/>
      <c r="AT127" s="1017"/>
      <c r="AU127" s="282"/>
      <c r="AV127" s="282"/>
      <c r="AW127" s="282"/>
      <c r="AX127" s="1085" t="s">
        <v>490</v>
      </c>
      <c r="AY127" s="1086"/>
      <c r="AZ127" s="1086"/>
      <c r="BA127" s="1086"/>
      <c r="BB127" s="1086"/>
      <c r="BC127" s="1086"/>
      <c r="BD127" s="1086"/>
      <c r="BE127" s="1087"/>
      <c r="BF127" s="1088" t="s">
        <v>491</v>
      </c>
      <c r="BG127" s="1086"/>
      <c r="BH127" s="1086"/>
      <c r="BI127" s="1086"/>
      <c r="BJ127" s="1086"/>
      <c r="BK127" s="1086"/>
      <c r="BL127" s="1087"/>
      <c r="BM127" s="1088" t="s">
        <v>492</v>
      </c>
      <c r="BN127" s="1086"/>
      <c r="BO127" s="1086"/>
      <c r="BP127" s="1086"/>
      <c r="BQ127" s="1086"/>
      <c r="BR127" s="1086"/>
      <c r="BS127" s="1087"/>
      <c r="BT127" s="1088" t="s">
        <v>493</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494</v>
      </c>
      <c r="CQ127" s="1003"/>
      <c r="CR127" s="1003"/>
      <c r="CS127" s="1003"/>
      <c r="CT127" s="1003"/>
      <c r="CU127" s="1003"/>
      <c r="CV127" s="1003"/>
      <c r="CW127" s="1003"/>
      <c r="CX127" s="1003"/>
      <c r="CY127" s="1003"/>
      <c r="CZ127" s="1003"/>
      <c r="DA127" s="1003"/>
      <c r="DB127" s="1003"/>
      <c r="DC127" s="1003"/>
      <c r="DD127" s="1003"/>
      <c r="DE127" s="1003"/>
      <c r="DF127" s="1004"/>
      <c r="DG127" s="972" t="s">
        <v>248</v>
      </c>
      <c r="DH127" s="973"/>
      <c r="DI127" s="973"/>
      <c r="DJ127" s="973"/>
      <c r="DK127" s="973"/>
      <c r="DL127" s="973" t="s">
        <v>485</v>
      </c>
      <c r="DM127" s="973"/>
      <c r="DN127" s="973"/>
      <c r="DO127" s="973"/>
      <c r="DP127" s="973"/>
      <c r="DQ127" s="973" t="s">
        <v>485</v>
      </c>
      <c r="DR127" s="973"/>
      <c r="DS127" s="973"/>
      <c r="DT127" s="973"/>
      <c r="DU127" s="973"/>
      <c r="DV127" s="974" t="s">
        <v>485</v>
      </c>
      <c r="DW127" s="974"/>
      <c r="DX127" s="974"/>
      <c r="DY127" s="974"/>
      <c r="DZ127" s="975"/>
    </row>
    <row r="128" spans="1:130" s="246" customFormat="1" ht="26.25" customHeight="1" thickBot="1" x14ac:dyDescent="0.2">
      <c r="A128" s="1096" t="s">
        <v>495</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496</v>
      </c>
      <c r="X128" s="1098"/>
      <c r="Y128" s="1098"/>
      <c r="Z128" s="1099"/>
      <c r="AA128" s="1100">
        <v>93174</v>
      </c>
      <c r="AB128" s="1101"/>
      <c r="AC128" s="1101"/>
      <c r="AD128" s="1101"/>
      <c r="AE128" s="1102"/>
      <c r="AF128" s="1103">
        <v>104023</v>
      </c>
      <c r="AG128" s="1101"/>
      <c r="AH128" s="1101"/>
      <c r="AI128" s="1101"/>
      <c r="AJ128" s="1102"/>
      <c r="AK128" s="1103">
        <v>89888</v>
      </c>
      <c r="AL128" s="1101"/>
      <c r="AM128" s="1101"/>
      <c r="AN128" s="1101"/>
      <c r="AO128" s="1102"/>
      <c r="AP128" s="1104"/>
      <c r="AQ128" s="1105"/>
      <c r="AR128" s="1105"/>
      <c r="AS128" s="1105"/>
      <c r="AT128" s="1106"/>
      <c r="AU128" s="282"/>
      <c r="AV128" s="282"/>
      <c r="AW128" s="282"/>
      <c r="AX128" s="941" t="s">
        <v>497</v>
      </c>
      <c r="AY128" s="942"/>
      <c r="AZ128" s="942"/>
      <c r="BA128" s="942"/>
      <c r="BB128" s="942"/>
      <c r="BC128" s="942"/>
      <c r="BD128" s="942"/>
      <c r="BE128" s="943"/>
      <c r="BF128" s="1107" t="s">
        <v>485</v>
      </c>
      <c r="BG128" s="1108"/>
      <c r="BH128" s="1108"/>
      <c r="BI128" s="1108"/>
      <c r="BJ128" s="1108"/>
      <c r="BK128" s="1108"/>
      <c r="BL128" s="1109"/>
      <c r="BM128" s="1107">
        <v>13.57</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498</v>
      </c>
      <c r="CQ128" s="1090"/>
      <c r="CR128" s="1090"/>
      <c r="CS128" s="1090"/>
      <c r="CT128" s="1090"/>
      <c r="CU128" s="1090"/>
      <c r="CV128" s="1090"/>
      <c r="CW128" s="1090"/>
      <c r="CX128" s="1090"/>
      <c r="CY128" s="1090"/>
      <c r="CZ128" s="1090"/>
      <c r="DA128" s="1090"/>
      <c r="DB128" s="1090"/>
      <c r="DC128" s="1090"/>
      <c r="DD128" s="1090"/>
      <c r="DE128" s="1090"/>
      <c r="DF128" s="1091"/>
      <c r="DG128" s="1092" t="s">
        <v>485</v>
      </c>
      <c r="DH128" s="1093"/>
      <c r="DI128" s="1093"/>
      <c r="DJ128" s="1093"/>
      <c r="DK128" s="1093"/>
      <c r="DL128" s="1093" t="s">
        <v>413</v>
      </c>
      <c r="DM128" s="1093"/>
      <c r="DN128" s="1093"/>
      <c r="DO128" s="1093"/>
      <c r="DP128" s="1093"/>
      <c r="DQ128" s="1093" t="s">
        <v>499</v>
      </c>
      <c r="DR128" s="1093"/>
      <c r="DS128" s="1093"/>
      <c r="DT128" s="1093"/>
      <c r="DU128" s="1093"/>
      <c r="DV128" s="1094" t="s">
        <v>413</v>
      </c>
      <c r="DW128" s="1094"/>
      <c r="DX128" s="1094"/>
      <c r="DY128" s="1094"/>
      <c r="DZ128" s="1095"/>
    </row>
    <row r="129" spans="1:131" s="246" customFormat="1" ht="26.25" customHeight="1" x14ac:dyDescent="0.15">
      <c r="A129" s="983" t="s">
        <v>108</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500</v>
      </c>
      <c r="X129" s="1127"/>
      <c r="Y129" s="1127"/>
      <c r="Z129" s="1128"/>
      <c r="AA129" s="1011">
        <v>8787636</v>
      </c>
      <c r="AB129" s="1012"/>
      <c r="AC129" s="1012"/>
      <c r="AD129" s="1012"/>
      <c r="AE129" s="1013"/>
      <c r="AF129" s="1014">
        <v>8818033</v>
      </c>
      <c r="AG129" s="1012"/>
      <c r="AH129" s="1012"/>
      <c r="AI129" s="1012"/>
      <c r="AJ129" s="1013"/>
      <c r="AK129" s="1014">
        <v>8757913</v>
      </c>
      <c r="AL129" s="1012"/>
      <c r="AM129" s="1012"/>
      <c r="AN129" s="1012"/>
      <c r="AO129" s="1013"/>
      <c r="AP129" s="1129"/>
      <c r="AQ129" s="1130"/>
      <c r="AR129" s="1130"/>
      <c r="AS129" s="1130"/>
      <c r="AT129" s="1131"/>
      <c r="AU129" s="284"/>
      <c r="AV129" s="284"/>
      <c r="AW129" s="284"/>
      <c r="AX129" s="1120" t="s">
        <v>501</v>
      </c>
      <c r="AY129" s="1003"/>
      <c r="AZ129" s="1003"/>
      <c r="BA129" s="1003"/>
      <c r="BB129" s="1003"/>
      <c r="BC129" s="1003"/>
      <c r="BD129" s="1003"/>
      <c r="BE129" s="1004"/>
      <c r="BF129" s="1121" t="s">
        <v>485</v>
      </c>
      <c r="BG129" s="1122"/>
      <c r="BH129" s="1122"/>
      <c r="BI129" s="1122"/>
      <c r="BJ129" s="1122"/>
      <c r="BK129" s="1122"/>
      <c r="BL129" s="1123"/>
      <c r="BM129" s="1121">
        <v>18.57</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502</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503</v>
      </c>
      <c r="X130" s="1127"/>
      <c r="Y130" s="1127"/>
      <c r="Z130" s="1128"/>
      <c r="AA130" s="1011">
        <v>1596138</v>
      </c>
      <c r="AB130" s="1012"/>
      <c r="AC130" s="1012"/>
      <c r="AD130" s="1012"/>
      <c r="AE130" s="1013"/>
      <c r="AF130" s="1014">
        <v>1629482</v>
      </c>
      <c r="AG130" s="1012"/>
      <c r="AH130" s="1012"/>
      <c r="AI130" s="1012"/>
      <c r="AJ130" s="1013"/>
      <c r="AK130" s="1014">
        <v>1566120</v>
      </c>
      <c r="AL130" s="1012"/>
      <c r="AM130" s="1012"/>
      <c r="AN130" s="1012"/>
      <c r="AO130" s="1013"/>
      <c r="AP130" s="1129"/>
      <c r="AQ130" s="1130"/>
      <c r="AR130" s="1130"/>
      <c r="AS130" s="1130"/>
      <c r="AT130" s="1131"/>
      <c r="AU130" s="284"/>
      <c r="AV130" s="284"/>
      <c r="AW130" s="284"/>
      <c r="AX130" s="1120" t="s">
        <v>504</v>
      </c>
      <c r="AY130" s="1003"/>
      <c r="AZ130" s="1003"/>
      <c r="BA130" s="1003"/>
      <c r="BB130" s="1003"/>
      <c r="BC130" s="1003"/>
      <c r="BD130" s="1003"/>
      <c r="BE130" s="1004"/>
      <c r="BF130" s="1157">
        <v>10.4</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505</v>
      </c>
      <c r="X131" s="1165"/>
      <c r="Y131" s="1165"/>
      <c r="Z131" s="1166"/>
      <c r="AA131" s="1058">
        <v>7191498</v>
      </c>
      <c r="AB131" s="1037"/>
      <c r="AC131" s="1037"/>
      <c r="AD131" s="1037"/>
      <c r="AE131" s="1038"/>
      <c r="AF131" s="1036">
        <v>7188551</v>
      </c>
      <c r="AG131" s="1037"/>
      <c r="AH131" s="1037"/>
      <c r="AI131" s="1037"/>
      <c r="AJ131" s="1038"/>
      <c r="AK131" s="1036">
        <v>7191793</v>
      </c>
      <c r="AL131" s="1037"/>
      <c r="AM131" s="1037"/>
      <c r="AN131" s="1037"/>
      <c r="AO131" s="1038"/>
      <c r="AP131" s="1167"/>
      <c r="AQ131" s="1168"/>
      <c r="AR131" s="1168"/>
      <c r="AS131" s="1168"/>
      <c r="AT131" s="1169"/>
      <c r="AU131" s="284"/>
      <c r="AV131" s="284"/>
      <c r="AW131" s="284"/>
      <c r="AX131" s="1139" t="s">
        <v>506</v>
      </c>
      <c r="AY131" s="1090"/>
      <c r="AZ131" s="1090"/>
      <c r="BA131" s="1090"/>
      <c r="BB131" s="1090"/>
      <c r="BC131" s="1090"/>
      <c r="BD131" s="1090"/>
      <c r="BE131" s="1091"/>
      <c r="BF131" s="1140">
        <v>74</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507</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508</v>
      </c>
      <c r="W132" s="1150"/>
      <c r="X132" s="1150"/>
      <c r="Y132" s="1150"/>
      <c r="Z132" s="1151"/>
      <c r="AA132" s="1152">
        <v>9.8196648320000008</v>
      </c>
      <c r="AB132" s="1153"/>
      <c r="AC132" s="1153"/>
      <c r="AD132" s="1153"/>
      <c r="AE132" s="1154"/>
      <c r="AF132" s="1155">
        <v>10.165706549999999</v>
      </c>
      <c r="AG132" s="1153"/>
      <c r="AH132" s="1153"/>
      <c r="AI132" s="1153"/>
      <c r="AJ132" s="1154"/>
      <c r="AK132" s="1155">
        <v>11.26746835</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509</v>
      </c>
      <c r="W133" s="1133"/>
      <c r="X133" s="1133"/>
      <c r="Y133" s="1133"/>
      <c r="Z133" s="1134"/>
      <c r="AA133" s="1135">
        <v>9.5</v>
      </c>
      <c r="AB133" s="1136"/>
      <c r="AC133" s="1136"/>
      <c r="AD133" s="1136"/>
      <c r="AE133" s="1137"/>
      <c r="AF133" s="1135">
        <v>9.9</v>
      </c>
      <c r="AG133" s="1136"/>
      <c r="AH133" s="1136"/>
      <c r="AI133" s="1136"/>
      <c r="AJ133" s="1137"/>
      <c r="AK133" s="1135">
        <v>10.4</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XgernUJX8ZqJlqL6UnrdqJrYL0i/euJxZoaH5vlsO52zeiiSuFJN/FusMhsrSxs5oeC4BWgkHLnaY1L4B3UFw==" saltValue="PzXYilHAiYR7INpq5PNX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10" zoomScaleNormal="85" zoomScaleSheetLayoutView="100" workbookViewId="0">
      <selection activeCell="CK30" sqref="CK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rfX81dJKhWhQ39sn/SznkzPa7K+53Yg2IC4th8LoQ9959qS4nc23ehUj4GazpPuX3pY16M3mGKSwBqfnCllPQ==" saltValue="yHLW2A4m3kFCViCZBDr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tra/LdFg3d+g6HKfKWMZeFwdRbhn7WNhIghU3wCgZf/eA7R2emE7JyCAnlEwixEf2zvUgIXqUxNx3/hm4rKrA==" saltValue="DR5saVVc58UnaKY71C8T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AD43" sqref="AD4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518</v>
      </c>
      <c r="AL9" s="1176"/>
      <c r="AM9" s="1176"/>
      <c r="AN9" s="1177"/>
      <c r="AO9" s="312">
        <v>2611283</v>
      </c>
      <c r="AP9" s="312">
        <v>92938</v>
      </c>
      <c r="AQ9" s="313">
        <v>84679</v>
      </c>
      <c r="AR9" s="314">
        <v>9.8000000000000007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519</v>
      </c>
      <c r="AL10" s="1176"/>
      <c r="AM10" s="1176"/>
      <c r="AN10" s="1177"/>
      <c r="AO10" s="315">
        <v>187567</v>
      </c>
      <c r="AP10" s="315">
        <v>6676</v>
      </c>
      <c r="AQ10" s="316">
        <v>6771</v>
      </c>
      <c r="AR10" s="317">
        <v>-1.4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520</v>
      </c>
      <c r="AL11" s="1176"/>
      <c r="AM11" s="1176"/>
      <c r="AN11" s="1177"/>
      <c r="AO11" s="315">
        <v>58263</v>
      </c>
      <c r="AP11" s="315">
        <v>2074</v>
      </c>
      <c r="AQ11" s="316">
        <v>10249</v>
      </c>
      <c r="AR11" s="317">
        <v>-79.8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521</v>
      </c>
      <c r="AL12" s="1176"/>
      <c r="AM12" s="1176"/>
      <c r="AN12" s="1177"/>
      <c r="AO12" s="315" t="s">
        <v>522</v>
      </c>
      <c r="AP12" s="315" t="s">
        <v>522</v>
      </c>
      <c r="AQ12" s="316">
        <v>835</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523</v>
      </c>
      <c r="AL13" s="1176"/>
      <c r="AM13" s="1176"/>
      <c r="AN13" s="1177"/>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524</v>
      </c>
      <c r="AL14" s="1176"/>
      <c r="AM14" s="1176"/>
      <c r="AN14" s="1177"/>
      <c r="AO14" s="315">
        <v>152286</v>
      </c>
      <c r="AP14" s="315">
        <v>5420</v>
      </c>
      <c r="AQ14" s="316">
        <v>4010</v>
      </c>
      <c r="AR14" s="317">
        <v>35.200000000000003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525</v>
      </c>
      <c r="AL15" s="1176"/>
      <c r="AM15" s="1176"/>
      <c r="AN15" s="1177"/>
      <c r="AO15" s="315">
        <v>73759</v>
      </c>
      <c r="AP15" s="315">
        <v>2625</v>
      </c>
      <c r="AQ15" s="316">
        <v>1615</v>
      </c>
      <c r="AR15" s="317">
        <v>62.5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526</v>
      </c>
      <c r="AL16" s="1179"/>
      <c r="AM16" s="1179"/>
      <c r="AN16" s="1180"/>
      <c r="AO16" s="315">
        <v>-243988</v>
      </c>
      <c r="AP16" s="315">
        <v>-8684</v>
      </c>
      <c r="AQ16" s="316">
        <v>-7253</v>
      </c>
      <c r="AR16" s="317">
        <v>19.7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190</v>
      </c>
      <c r="AL17" s="1179"/>
      <c r="AM17" s="1179"/>
      <c r="AN17" s="1180"/>
      <c r="AO17" s="315">
        <v>2839170</v>
      </c>
      <c r="AP17" s="315">
        <v>101049</v>
      </c>
      <c r="AQ17" s="316">
        <v>100906</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531</v>
      </c>
      <c r="AL21" s="1171"/>
      <c r="AM21" s="1171"/>
      <c r="AN21" s="1172"/>
      <c r="AO21" s="327">
        <v>10.14</v>
      </c>
      <c r="AP21" s="328">
        <v>9.2799999999999994</v>
      </c>
      <c r="AQ21" s="329">
        <v>0.86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532</v>
      </c>
      <c r="AL22" s="1171"/>
      <c r="AM22" s="1171"/>
      <c r="AN22" s="1172"/>
      <c r="AO22" s="332">
        <v>96.1</v>
      </c>
      <c r="AP22" s="333">
        <v>97.5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536</v>
      </c>
      <c r="AL32" s="1187"/>
      <c r="AM32" s="1187"/>
      <c r="AN32" s="1188"/>
      <c r="AO32" s="342">
        <v>2075674</v>
      </c>
      <c r="AP32" s="342">
        <v>73875</v>
      </c>
      <c r="AQ32" s="343">
        <v>59453</v>
      </c>
      <c r="AR32" s="344">
        <v>24.3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537</v>
      </c>
      <c r="AL33" s="1187"/>
      <c r="AM33" s="1187"/>
      <c r="AN33" s="118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538</v>
      </c>
      <c r="AL34" s="1187"/>
      <c r="AM34" s="1187"/>
      <c r="AN34" s="1188"/>
      <c r="AO34" s="342" t="s">
        <v>522</v>
      </c>
      <c r="AP34" s="342" t="s">
        <v>522</v>
      </c>
      <c r="AQ34" s="343">
        <v>7</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539</v>
      </c>
      <c r="AL35" s="1187"/>
      <c r="AM35" s="1187"/>
      <c r="AN35" s="1188"/>
      <c r="AO35" s="342">
        <v>359289</v>
      </c>
      <c r="AP35" s="342">
        <v>12787</v>
      </c>
      <c r="AQ35" s="343">
        <v>15919</v>
      </c>
      <c r="AR35" s="344">
        <v>-19.7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540</v>
      </c>
      <c r="AL36" s="1187"/>
      <c r="AM36" s="1187"/>
      <c r="AN36" s="1188"/>
      <c r="AO36" s="342" t="s">
        <v>522</v>
      </c>
      <c r="AP36" s="342" t="s">
        <v>522</v>
      </c>
      <c r="AQ36" s="343">
        <v>2366</v>
      </c>
      <c r="AR36" s="344" t="s">
        <v>522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541</v>
      </c>
      <c r="AL37" s="1187"/>
      <c r="AM37" s="1187"/>
      <c r="AN37" s="1188"/>
      <c r="AO37" s="342">
        <v>31378</v>
      </c>
      <c r="AP37" s="342">
        <v>1117</v>
      </c>
      <c r="AQ37" s="343">
        <v>377</v>
      </c>
      <c r="AR37" s="344">
        <v>196.3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542</v>
      </c>
      <c r="AL38" s="1190"/>
      <c r="AM38" s="1190"/>
      <c r="AN38" s="1191"/>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543</v>
      </c>
      <c r="AL39" s="1190"/>
      <c r="AM39" s="1190"/>
      <c r="AN39" s="1191"/>
      <c r="AO39" s="342">
        <v>-89888</v>
      </c>
      <c r="AP39" s="342">
        <v>-3199</v>
      </c>
      <c r="AQ39" s="343">
        <v>-5971</v>
      </c>
      <c r="AR39" s="344">
        <v>-46.4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544</v>
      </c>
      <c r="AL40" s="1187"/>
      <c r="AM40" s="1187"/>
      <c r="AN40" s="1188"/>
      <c r="AO40" s="342">
        <v>-1566120</v>
      </c>
      <c r="AP40" s="342">
        <v>-55740</v>
      </c>
      <c r="AQ40" s="343">
        <v>-50395</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305</v>
      </c>
      <c r="AL41" s="1193"/>
      <c r="AM41" s="1193"/>
      <c r="AN41" s="1194"/>
      <c r="AO41" s="342">
        <v>810333</v>
      </c>
      <c r="AP41" s="342">
        <v>28841</v>
      </c>
      <c r="AQ41" s="343">
        <v>21757</v>
      </c>
      <c r="AR41" s="344">
        <v>32.6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513</v>
      </c>
      <c r="AN49" s="1183" t="s">
        <v>548</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2901883</v>
      </c>
      <c r="AN51" s="364">
        <v>97261</v>
      </c>
      <c r="AO51" s="365">
        <v>-31.2</v>
      </c>
      <c r="AP51" s="366">
        <v>106614</v>
      </c>
      <c r="AQ51" s="367">
        <v>17.2</v>
      </c>
      <c r="AR51" s="368">
        <v>-48.4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2084341</v>
      </c>
      <c r="AN52" s="372">
        <v>69860</v>
      </c>
      <c r="AO52" s="373">
        <v>13.1</v>
      </c>
      <c r="AP52" s="374">
        <v>45545</v>
      </c>
      <c r="AQ52" s="375">
        <v>20.7</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4058380</v>
      </c>
      <c r="AN53" s="364">
        <v>138106</v>
      </c>
      <c r="AO53" s="365">
        <v>42</v>
      </c>
      <c r="AP53" s="366">
        <v>81768</v>
      </c>
      <c r="AQ53" s="367">
        <v>-23.3</v>
      </c>
      <c r="AR53" s="368">
        <v>65.3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2177479</v>
      </c>
      <c r="AN54" s="372">
        <v>74099</v>
      </c>
      <c r="AO54" s="373">
        <v>6.1</v>
      </c>
      <c r="AP54" s="374">
        <v>37917</v>
      </c>
      <c r="AQ54" s="375">
        <v>-16.7</v>
      </c>
      <c r="AR54" s="376">
        <v>22.8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3515364</v>
      </c>
      <c r="AN55" s="364">
        <v>121572</v>
      </c>
      <c r="AO55" s="365">
        <v>-12</v>
      </c>
      <c r="AP55" s="366">
        <v>66954</v>
      </c>
      <c r="AQ55" s="367">
        <v>-18.100000000000001</v>
      </c>
      <c r="AR55" s="368">
        <v>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1885621</v>
      </c>
      <c r="AN56" s="372">
        <v>65210</v>
      </c>
      <c r="AO56" s="373">
        <v>-12</v>
      </c>
      <c r="AP56" s="374">
        <v>37305</v>
      </c>
      <c r="AQ56" s="375">
        <v>-1.6</v>
      </c>
      <c r="AR56" s="376">
        <v>-10.4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4213344</v>
      </c>
      <c r="AN57" s="364">
        <v>147914</v>
      </c>
      <c r="AO57" s="365">
        <v>21.7</v>
      </c>
      <c r="AP57" s="366">
        <v>72656</v>
      </c>
      <c r="AQ57" s="367">
        <v>8.5</v>
      </c>
      <c r="AR57" s="368">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1566989</v>
      </c>
      <c r="AN58" s="372">
        <v>55011</v>
      </c>
      <c r="AO58" s="373">
        <v>-15.6</v>
      </c>
      <c r="AP58" s="374">
        <v>36448</v>
      </c>
      <c r="AQ58" s="375">
        <v>-2.2999999999999998</v>
      </c>
      <c r="AR58" s="376">
        <v>-13.3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2186055</v>
      </c>
      <c r="AN59" s="364">
        <v>77804</v>
      </c>
      <c r="AO59" s="365">
        <v>-47.4</v>
      </c>
      <c r="AP59" s="366">
        <v>65080</v>
      </c>
      <c r="AQ59" s="367">
        <v>-10.4</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1494171</v>
      </c>
      <c r="AN60" s="372">
        <v>53179</v>
      </c>
      <c r="AO60" s="373">
        <v>-3.3</v>
      </c>
      <c r="AP60" s="374">
        <v>38201</v>
      </c>
      <c r="AQ60" s="375">
        <v>4.8</v>
      </c>
      <c r="AR60" s="376">
        <v>-8.1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3375005</v>
      </c>
      <c r="AN61" s="379">
        <v>116531</v>
      </c>
      <c r="AO61" s="380">
        <v>-5.4</v>
      </c>
      <c r="AP61" s="381">
        <v>78614</v>
      </c>
      <c r="AQ61" s="382">
        <v>-5.2</v>
      </c>
      <c r="AR61" s="368">
        <v>-0.2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1841720</v>
      </c>
      <c r="AN62" s="372">
        <v>63472</v>
      </c>
      <c r="AO62" s="373">
        <v>-2.2999999999999998</v>
      </c>
      <c r="AP62" s="374">
        <v>39083</v>
      </c>
      <c r="AQ62" s="375">
        <v>1</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thuIEzZ1UgI4cZWpom8Ym2HFqJV36dl3bWPgaCuYPNJikd927z8glLMeOA5lEXLJ0ub6HVG6a5St2YPSOzGjA==" saltValue="2bTjISxSCRt91D97KSUe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W79"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VO5X/mBBAmnTuOL2x/xQk6d7dI+tYZbMOuY1r9Z6Z0y4dDp6J+j0TlJcI5AX2m6ZCVQ93JD8S8SKQI+nSQ==" saltValue="MUzBWpJ+7cVADRl5JJRr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J103" sqref="BJ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oE141RFR9vQG7U5bAvz/ioNKcUk1mpQbZ7kPsYVlFew/EdeooWelpGRvWt6zq2frmdZgf4s0wvtlEs1W4yHaQ==" saltValue="aTL4Ebu45MN5ZjyUhdH5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5" t="s">
        <v>3</v>
      </c>
      <c r="D47" s="1195"/>
      <c r="E47" s="1196"/>
      <c r="F47" s="11">
        <v>18.78</v>
      </c>
      <c r="G47" s="12">
        <v>11.9</v>
      </c>
      <c r="H47" s="12">
        <v>14.84</v>
      </c>
      <c r="I47" s="12">
        <v>18.63</v>
      </c>
      <c r="J47" s="13">
        <v>20.64</v>
      </c>
    </row>
    <row r="48" spans="2:10" ht="57.75" customHeight="1" x14ac:dyDescent="0.15">
      <c r="B48" s="14"/>
      <c r="C48" s="1197" t="s">
        <v>4</v>
      </c>
      <c r="D48" s="1197"/>
      <c r="E48" s="1198"/>
      <c r="F48" s="15">
        <v>5.4</v>
      </c>
      <c r="G48" s="16">
        <v>5.04</v>
      </c>
      <c r="H48" s="16">
        <v>6.31</v>
      </c>
      <c r="I48" s="16">
        <v>5.07</v>
      </c>
      <c r="J48" s="17">
        <v>3.93</v>
      </c>
    </row>
    <row r="49" spans="2:10" ht="57.75" customHeight="1" thickBot="1" x14ac:dyDescent="0.2">
      <c r="B49" s="18"/>
      <c r="C49" s="1199" t="s">
        <v>5</v>
      </c>
      <c r="D49" s="1199"/>
      <c r="E49" s="1200"/>
      <c r="F49" s="19" t="s">
        <v>569</v>
      </c>
      <c r="G49" s="20" t="s">
        <v>570</v>
      </c>
      <c r="H49" s="20">
        <v>3.73</v>
      </c>
      <c r="I49" s="20">
        <v>2.73</v>
      </c>
      <c r="J49" s="21">
        <v>0.79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GExJWVuY+ho9S/KUsErTClidJQcqBTkyHa48z5SP6hXJQBjqxzrQMMAtzzL+ckTl0Eggr+pw40UhUc4JD83g==" saltValue="3r5zBnuNtKIXroIP9hNu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6"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7" t="s">
        <v>571</v>
      </c>
      <c r="D34" s="1207"/>
      <c r="E34" s="1208"/>
      <c r="F34" s="32">
        <v>7.04</v>
      </c>
      <c r="G34" s="33">
        <v>7.1</v>
      </c>
      <c r="H34" s="33">
        <v>7.37</v>
      </c>
      <c r="I34" s="33">
        <v>7.33</v>
      </c>
      <c r="J34" s="34">
        <v>7.48</v>
      </c>
      <c r="K34" s="22"/>
      <c r="L34" s="22"/>
      <c r="M34" s="22"/>
      <c r="N34" s="22"/>
      <c r="O34" s="22"/>
      <c r="P34" s="22"/>
    </row>
    <row r="35" spans="1:16" ht="39" customHeight="1" x14ac:dyDescent="0.15">
      <c r="A35" s="22"/>
      <c r="B35" s="35"/>
      <c r="C35" s="1201" t="s">
        <v>572</v>
      </c>
      <c r="D35" s="1202"/>
      <c r="E35" s="1203"/>
      <c r="F35" s="36">
        <v>5.4</v>
      </c>
      <c r="G35" s="37">
        <v>5.04</v>
      </c>
      <c r="H35" s="37">
        <v>6.3</v>
      </c>
      <c r="I35" s="37">
        <v>5.0599999999999996</v>
      </c>
      <c r="J35" s="38">
        <v>3.93</v>
      </c>
      <c r="K35" s="22"/>
      <c r="L35" s="22"/>
      <c r="M35" s="22"/>
      <c r="N35" s="22"/>
      <c r="O35" s="22"/>
      <c r="P35" s="22"/>
    </row>
    <row r="36" spans="1:16" ht="39" customHeight="1" x14ac:dyDescent="0.15">
      <c r="A36" s="22"/>
      <c r="B36" s="35"/>
      <c r="C36" s="1201" t="s">
        <v>573</v>
      </c>
      <c r="D36" s="1202"/>
      <c r="E36" s="1203"/>
      <c r="F36" s="36">
        <v>0.92</v>
      </c>
      <c r="G36" s="37">
        <v>1.32</v>
      </c>
      <c r="H36" s="37">
        <v>1.34</v>
      </c>
      <c r="I36" s="37">
        <v>1.59</v>
      </c>
      <c r="J36" s="38">
        <v>0.91</v>
      </c>
      <c r="K36" s="22"/>
      <c r="L36" s="22"/>
      <c r="M36" s="22"/>
      <c r="N36" s="22"/>
      <c r="O36" s="22"/>
      <c r="P36" s="22"/>
    </row>
    <row r="37" spans="1:16" ht="39" customHeight="1" x14ac:dyDescent="0.15">
      <c r="A37" s="22"/>
      <c r="B37" s="35"/>
      <c r="C37" s="1201" t="s">
        <v>574</v>
      </c>
      <c r="D37" s="1202"/>
      <c r="E37" s="1203"/>
      <c r="F37" s="36">
        <v>0.13</v>
      </c>
      <c r="G37" s="37">
        <v>0.15</v>
      </c>
      <c r="H37" s="37">
        <v>0.2</v>
      </c>
      <c r="I37" s="37">
        <v>1.34</v>
      </c>
      <c r="J37" s="38">
        <v>0.52</v>
      </c>
      <c r="K37" s="22"/>
      <c r="L37" s="22"/>
      <c r="M37" s="22"/>
      <c r="N37" s="22"/>
      <c r="O37" s="22"/>
      <c r="P37" s="22"/>
    </row>
    <row r="38" spans="1:16" ht="39" customHeight="1" x14ac:dyDescent="0.15">
      <c r="A38" s="22"/>
      <c r="B38" s="35"/>
      <c r="C38" s="1201" t="s">
        <v>575</v>
      </c>
      <c r="D38" s="1202"/>
      <c r="E38" s="1203"/>
      <c r="F38" s="36">
        <v>0.04</v>
      </c>
      <c r="G38" s="37">
        <v>0.04</v>
      </c>
      <c r="H38" s="37">
        <v>0</v>
      </c>
      <c r="I38" s="37">
        <v>0.06</v>
      </c>
      <c r="J38" s="38">
        <v>0</v>
      </c>
      <c r="K38" s="22"/>
      <c r="L38" s="22"/>
      <c r="M38" s="22"/>
      <c r="N38" s="22"/>
      <c r="O38" s="22"/>
      <c r="P38" s="22"/>
    </row>
    <row r="39" spans="1:16" ht="39" customHeight="1" x14ac:dyDescent="0.15">
      <c r="A39" s="22"/>
      <c r="B39" s="35"/>
      <c r="C39" s="1201" t="s">
        <v>576</v>
      </c>
      <c r="D39" s="1202"/>
      <c r="E39" s="1203"/>
      <c r="F39" s="36">
        <v>0</v>
      </c>
      <c r="G39" s="37">
        <v>0</v>
      </c>
      <c r="H39" s="37">
        <v>0</v>
      </c>
      <c r="I39" s="37">
        <v>0</v>
      </c>
      <c r="J39" s="38">
        <v>0</v>
      </c>
      <c r="K39" s="22"/>
      <c r="L39" s="22"/>
      <c r="M39" s="22"/>
      <c r="N39" s="22"/>
      <c r="O39" s="22"/>
      <c r="P39" s="22"/>
    </row>
    <row r="40" spans="1:16" ht="39" customHeight="1" x14ac:dyDescent="0.15">
      <c r="A40" s="22"/>
      <c r="B40" s="35"/>
      <c r="C40" s="1201" t="s">
        <v>577</v>
      </c>
      <c r="D40" s="1202"/>
      <c r="E40" s="1203"/>
      <c r="F40" s="36">
        <v>0</v>
      </c>
      <c r="G40" s="37">
        <v>0</v>
      </c>
      <c r="H40" s="37">
        <v>0</v>
      </c>
      <c r="I40" s="37">
        <v>0</v>
      </c>
      <c r="J40" s="38">
        <v>0</v>
      </c>
      <c r="K40" s="22"/>
      <c r="L40" s="22"/>
      <c r="M40" s="22"/>
      <c r="N40" s="22"/>
      <c r="O40" s="22"/>
      <c r="P40" s="22"/>
    </row>
    <row r="41" spans="1:16" ht="39" customHeight="1" x14ac:dyDescent="0.15">
      <c r="A41" s="22"/>
      <c r="B41" s="35"/>
      <c r="C41" s="1201" t="s">
        <v>578</v>
      </c>
      <c r="D41" s="1202"/>
      <c r="E41" s="1203"/>
      <c r="F41" s="36">
        <v>0</v>
      </c>
      <c r="G41" s="37">
        <v>0</v>
      </c>
      <c r="H41" s="37">
        <v>0</v>
      </c>
      <c r="I41" s="37">
        <v>0</v>
      </c>
      <c r="J41" s="38">
        <v>0</v>
      </c>
      <c r="K41" s="22"/>
      <c r="L41" s="22"/>
      <c r="M41" s="22"/>
      <c r="N41" s="22"/>
      <c r="O41" s="22"/>
      <c r="P41" s="22"/>
    </row>
    <row r="42" spans="1:16" ht="39" customHeight="1" x14ac:dyDescent="0.15">
      <c r="A42" s="22"/>
      <c r="B42" s="39"/>
      <c r="C42" s="1201" t="s">
        <v>579</v>
      </c>
      <c r="D42" s="1202"/>
      <c r="E42" s="1203"/>
      <c r="F42" s="36" t="s">
        <v>522</v>
      </c>
      <c r="G42" s="37" t="s">
        <v>522</v>
      </c>
      <c r="H42" s="37" t="s">
        <v>522</v>
      </c>
      <c r="I42" s="37" t="s">
        <v>522</v>
      </c>
      <c r="J42" s="38" t="s">
        <v>522</v>
      </c>
      <c r="K42" s="22"/>
      <c r="L42" s="22"/>
      <c r="M42" s="22"/>
      <c r="N42" s="22"/>
      <c r="O42" s="22"/>
      <c r="P42" s="22"/>
    </row>
    <row r="43" spans="1:16" ht="39" customHeight="1" thickBot="1" x14ac:dyDescent="0.2">
      <c r="A43" s="22"/>
      <c r="B43" s="40"/>
      <c r="C43" s="1204" t="s">
        <v>580</v>
      </c>
      <c r="D43" s="1205"/>
      <c r="E43" s="1206"/>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DQ1uTBrJ5bBrBkFASd+vnG3Rrkt6SYKs8ZCinXPnd/yChed8JLFYUjBygi5/OlI+5ixgp0oAh8JBCxeoxRtDQ==" saltValue="eIOvHoWRMy8MBtLrVyWB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J47"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1998</v>
      </c>
      <c r="L45" s="60">
        <v>2071</v>
      </c>
      <c r="M45" s="60">
        <v>1987</v>
      </c>
      <c r="N45" s="60">
        <v>2066</v>
      </c>
      <c r="O45" s="61">
        <v>2076</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522</v>
      </c>
      <c r="L46" s="64" t="s">
        <v>522</v>
      </c>
      <c r="M46" s="64" t="s">
        <v>522</v>
      </c>
      <c r="N46" s="64" t="s">
        <v>522</v>
      </c>
      <c r="O46" s="65" t="s">
        <v>522</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522</v>
      </c>
      <c r="L47" s="64" t="s">
        <v>522</v>
      </c>
      <c r="M47" s="64" t="s">
        <v>522</v>
      </c>
      <c r="N47" s="64" t="s">
        <v>522</v>
      </c>
      <c r="O47" s="65" t="s">
        <v>522</v>
      </c>
      <c r="P47" s="48"/>
      <c r="Q47" s="48"/>
      <c r="R47" s="48"/>
      <c r="S47" s="48"/>
      <c r="T47" s="48"/>
      <c r="U47" s="48"/>
    </row>
    <row r="48" spans="1:21" ht="30.75" customHeight="1" x14ac:dyDescent="0.15">
      <c r="A48" s="48"/>
      <c r="B48" s="1211"/>
      <c r="C48" s="1212"/>
      <c r="D48" s="62"/>
      <c r="E48" s="1217" t="s">
        <v>15</v>
      </c>
      <c r="F48" s="1217"/>
      <c r="G48" s="1217"/>
      <c r="H48" s="1217"/>
      <c r="I48" s="1217"/>
      <c r="J48" s="1218"/>
      <c r="K48" s="63">
        <v>390</v>
      </c>
      <c r="L48" s="64">
        <v>377</v>
      </c>
      <c r="M48" s="64">
        <v>370</v>
      </c>
      <c r="N48" s="64">
        <v>363</v>
      </c>
      <c r="O48" s="65">
        <v>359</v>
      </c>
      <c r="P48" s="48"/>
      <c r="Q48" s="48"/>
      <c r="R48" s="48"/>
      <c r="S48" s="48"/>
      <c r="T48" s="48"/>
      <c r="U48" s="48"/>
    </row>
    <row r="49" spans="1:21" ht="30.75" customHeight="1" x14ac:dyDescent="0.15">
      <c r="A49" s="48"/>
      <c r="B49" s="1211"/>
      <c r="C49" s="1212"/>
      <c r="D49" s="62"/>
      <c r="E49" s="1217" t="s">
        <v>16</v>
      </c>
      <c r="F49" s="1217"/>
      <c r="G49" s="1217"/>
      <c r="H49" s="1217"/>
      <c r="I49" s="1217"/>
      <c r="J49" s="1218"/>
      <c r="K49" s="63" t="s">
        <v>522</v>
      </c>
      <c r="L49" s="64" t="s">
        <v>522</v>
      </c>
      <c r="M49" s="64" t="s">
        <v>522</v>
      </c>
      <c r="N49" s="64" t="s">
        <v>522</v>
      </c>
      <c r="O49" s="65" t="s">
        <v>522</v>
      </c>
      <c r="P49" s="48"/>
      <c r="Q49" s="48"/>
      <c r="R49" s="48"/>
      <c r="S49" s="48"/>
      <c r="T49" s="48"/>
      <c r="U49" s="48"/>
    </row>
    <row r="50" spans="1:21" ht="30.75" customHeight="1" x14ac:dyDescent="0.15">
      <c r="A50" s="48"/>
      <c r="B50" s="1211"/>
      <c r="C50" s="1212"/>
      <c r="D50" s="62"/>
      <c r="E50" s="1217" t="s">
        <v>17</v>
      </c>
      <c r="F50" s="1217"/>
      <c r="G50" s="1217"/>
      <c r="H50" s="1217"/>
      <c r="I50" s="1217"/>
      <c r="J50" s="1218"/>
      <c r="K50" s="63">
        <v>40</v>
      </c>
      <c r="L50" s="64">
        <v>39</v>
      </c>
      <c r="M50" s="64">
        <v>39</v>
      </c>
      <c r="N50" s="64">
        <v>35</v>
      </c>
      <c r="O50" s="65">
        <v>31</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522</v>
      </c>
      <c r="L51" s="64" t="s">
        <v>522</v>
      </c>
      <c r="M51" s="64" t="s">
        <v>522</v>
      </c>
      <c r="N51" s="64" t="s">
        <v>522</v>
      </c>
      <c r="O51" s="65" t="s">
        <v>522</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1780</v>
      </c>
      <c r="L52" s="64">
        <v>1757</v>
      </c>
      <c r="M52" s="64">
        <v>1689</v>
      </c>
      <c r="N52" s="64">
        <v>1734</v>
      </c>
      <c r="O52" s="65">
        <v>1656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648</v>
      </c>
      <c r="L53" s="69">
        <v>730</v>
      </c>
      <c r="M53" s="69">
        <v>707</v>
      </c>
      <c r="N53" s="69">
        <v>730</v>
      </c>
      <c r="O53" s="70">
        <v>810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610</v>
      </c>
      <c r="L57" s="83" t="s">
        <v>612</v>
      </c>
      <c r="M57" s="83" t="s">
        <v>610</v>
      </c>
      <c r="N57" s="83" t="s">
        <v>614</v>
      </c>
      <c r="O57" s="84" t="s">
        <v>610</v>
      </c>
    </row>
    <row r="58" spans="1:21" ht="31.5" customHeight="1" thickBot="1" x14ac:dyDescent="0.2">
      <c r="B58" s="1227"/>
      <c r="C58" s="1228"/>
      <c r="D58" s="1232" t="s">
        <v>27</v>
      </c>
      <c r="E58" s="1233"/>
      <c r="F58" s="1233"/>
      <c r="G58" s="1233"/>
      <c r="H58" s="1233"/>
      <c r="I58" s="1233"/>
      <c r="J58" s="1234"/>
      <c r="K58" s="85" t="s">
        <v>611</v>
      </c>
      <c r="L58" s="86" t="s">
        <v>613</v>
      </c>
      <c r="M58" s="86" t="s">
        <v>611</v>
      </c>
      <c r="N58" s="86" t="s">
        <v>615</v>
      </c>
      <c r="O58" s="87" t="s">
        <v>616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7Ob3tffbFUtvLIGTw9dXTvRi3cUcUUCaz1JrVryN3eFGVFPfktghx0gx10qnrBKheie3SSMguMFbgnTceisQ==" saltValue="5fp2ZT36TDnsXwe0mBnW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election activeCell="S42" sqref="S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35" t="s">
        <v>30</v>
      </c>
      <c r="C41" s="1236"/>
      <c r="D41" s="101"/>
      <c r="E41" s="1241" t="s">
        <v>31</v>
      </c>
      <c r="F41" s="1241"/>
      <c r="G41" s="1241"/>
      <c r="H41" s="1242"/>
      <c r="I41" s="102">
        <v>20623</v>
      </c>
      <c r="J41" s="103">
        <v>21312</v>
      </c>
      <c r="K41" s="103">
        <v>21358</v>
      </c>
      <c r="L41" s="103">
        <v>22241</v>
      </c>
      <c r="M41" s="104">
        <v>21769</v>
      </c>
    </row>
    <row r="42" spans="2:13" ht="27.75" customHeight="1" x14ac:dyDescent="0.15">
      <c r="B42" s="1237"/>
      <c r="C42" s="1238"/>
      <c r="D42" s="105"/>
      <c r="E42" s="1243" t="s">
        <v>32</v>
      </c>
      <c r="F42" s="1243"/>
      <c r="G42" s="1243"/>
      <c r="H42" s="1244"/>
      <c r="I42" s="106">
        <v>203</v>
      </c>
      <c r="J42" s="107">
        <v>165</v>
      </c>
      <c r="K42" s="107">
        <v>126</v>
      </c>
      <c r="L42" s="107">
        <v>92</v>
      </c>
      <c r="M42" s="108">
        <v>61</v>
      </c>
    </row>
    <row r="43" spans="2:13" ht="27.75" customHeight="1" x14ac:dyDescent="0.15">
      <c r="B43" s="1237"/>
      <c r="C43" s="1238"/>
      <c r="D43" s="105"/>
      <c r="E43" s="1243" t="s">
        <v>33</v>
      </c>
      <c r="F43" s="1243"/>
      <c r="G43" s="1243"/>
      <c r="H43" s="1244"/>
      <c r="I43" s="106">
        <v>4109</v>
      </c>
      <c r="J43" s="107">
        <v>3849</v>
      </c>
      <c r="K43" s="107">
        <v>3747</v>
      </c>
      <c r="L43" s="107">
        <v>3904</v>
      </c>
      <c r="M43" s="108">
        <v>3781</v>
      </c>
    </row>
    <row r="44" spans="2:13" ht="27.75" customHeight="1" x14ac:dyDescent="0.15">
      <c r="B44" s="1237"/>
      <c r="C44" s="1238"/>
      <c r="D44" s="105"/>
      <c r="E44" s="1243" t="s">
        <v>34</v>
      </c>
      <c r="F44" s="1243"/>
      <c r="G44" s="1243"/>
      <c r="H44" s="1244"/>
      <c r="I44" s="106" t="s">
        <v>522</v>
      </c>
      <c r="J44" s="107" t="s">
        <v>522</v>
      </c>
      <c r="K44" s="107" t="s">
        <v>522</v>
      </c>
      <c r="L44" s="107" t="s">
        <v>522</v>
      </c>
      <c r="M44" s="108" t="s">
        <v>522</v>
      </c>
    </row>
    <row r="45" spans="2:13" ht="27.75" customHeight="1" x14ac:dyDescent="0.15">
      <c r="B45" s="1237"/>
      <c r="C45" s="1238"/>
      <c r="D45" s="105"/>
      <c r="E45" s="1243" t="s">
        <v>35</v>
      </c>
      <c r="F45" s="1243"/>
      <c r="G45" s="1243"/>
      <c r="H45" s="1244"/>
      <c r="I45" s="106">
        <v>3239</v>
      </c>
      <c r="J45" s="107">
        <v>3112</v>
      </c>
      <c r="K45" s="107">
        <v>3172</v>
      </c>
      <c r="L45" s="107">
        <v>3104</v>
      </c>
      <c r="M45" s="108">
        <v>2948</v>
      </c>
    </row>
    <row r="46" spans="2:13" ht="27.75" customHeight="1" x14ac:dyDescent="0.15">
      <c r="B46" s="1237"/>
      <c r="C46" s="1238"/>
      <c r="D46" s="109"/>
      <c r="E46" s="1243" t="s">
        <v>36</v>
      </c>
      <c r="F46" s="1243"/>
      <c r="G46" s="1243"/>
      <c r="H46" s="1244"/>
      <c r="I46" s="106">
        <v>95</v>
      </c>
      <c r="J46" s="107">
        <v>110</v>
      </c>
      <c r="K46" s="107">
        <v>109</v>
      </c>
      <c r="L46" s="107">
        <v>101</v>
      </c>
      <c r="M46" s="108">
        <v>126</v>
      </c>
    </row>
    <row r="47" spans="2:13" ht="27.75" customHeight="1" x14ac:dyDescent="0.15">
      <c r="B47" s="1237"/>
      <c r="C47" s="1238"/>
      <c r="D47" s="110"/>
      <c r="E47" s="1245" t="s">
        <v>37</v>
      </c>
      <c r="F47" s="1246"/>
      <c r="G47" s="1246"/>
      <c r="H47" s="1247"/>
      <c r="I47" s="106" t="s">
        <v>522</v>
      </c>
      <c r="J47" s="107" t="s">
        <v>522</v>
      </c>
      <c r="K47" s="107" t="s">
        <v>522</v>
      </c>
      <c r="L47" s="107" t="s">
        <v>522</v>
      </c>
      <c r="M47" s="108" t="s">
        <v>522</v>
      </c>
    </row>
    <row r="48" spans="2:13" ht="27.75" customHeight="1" x14ac:dyDescent="0.15">
      <c r="B48" s="1237"/>
      <c r="C48" s="1238"/>
      <c r="D48" s="105"/>
      <c r="E48" s="1243" t="s">
        <v>38</v>
      </c>
      <c r="F48" s="1243"/>
      <c r="G48" s="1243"/>
      <c r="H48" s="1244"/>
      <c r="I48" s="106" t="s">
        <v>522</v>
      </c>
      <c r="J48" s="107" t="s">
        <v>522</v>
      </c>
      <c r="K48" s="107" t="s">
        <v>522</v>
      </c>
      <c r="L48" s="107" t="s">
        <v>522</v>
      </c>
      <c r="M48" s="108" t="s">
        <v>522</v>
      </c>
    </row>
    <row r="49" spans="2:13" ht="27.75" customHeight="1" x14ac:dyDescent="0.15">
      <c r="B49" s="1239"/>
      <c r="C49" s="1240"/>
      <c r="D49" s="105"/>
      <c r="E49" s="1243" t="s">
        <v>39</v>
      </c>
      <c r="F49" s="1243"/>
      <c r="G49" s="1243"/>
      <c r="H49" s="1244"/>
      <c r="I49" s="106" t="s">
        <v>522</v>
      </c>
      <c r="J49" s="107" t="s">
        <v>522</v>
      </c>
      <c r="K49" s="107" t="s">
        <v>522</v>
      </c>
      <c r="L49" s="107" t="s">
        <v>522</v>
      </c>
      <c r="M49" s="108" t="s">
        <v>522</v>
      </c>
    </row>
    <row r="50" spans="2:13" ht="27.75" customHeight="1" x14ac:dyDescent="0.15">
      <c r="B50" s="1248" t="s">
        <v>40</v>
      </c>
      <c r="C50" s="1249"/>
      <c r="D50" s="111"/>
      <c r="E50" s="1243" t="s">
        <v>41</v>
      </c>
      <c r="F50" s="1243"/>
      <c r="G50" s="1243"/>
      <c r="H50" s="1244"/>
      <c r="I50" s="106">
        <v>5960</v>
      </c>
      <c r="J50" s="107">
        <v>5953</v>
      </c>
      <c r="K50" s="107">
        <v>5917</v>
      </c>
      <c r="L50" s="107">
        <v>6299</v>
      </c>
      <c r="M50" s="108">
        <v>7213</v>
      </c>
    </row>
    <row r="51" spans="2:13" ht="27.75" customHeight="1" x14ac:dyDescent="0.15">
      <c r="B51" s="1237"/>
      <c r="C51" s="1238"/>
      <c r="D51" s="105"/>
      <c r="E51" s="1243" t="s">
        <v>42</v>
      </c>
      <c r="F51" s="1243"/>
      <c r="G51" s="1243"/>
      <c r="H51" s="1244"/>
      <c r="I51" s="106">
        <v>908</v>
      </c>
      <c r="J51" s="107">
        <v>875</v>
      </c>
      <c r="K51" s="107">
        <v>836</v>
      </c>
      <c r="L51" s="107">
        <v>746</v>
      </c>
      <c r="M51" s="108">
        <v>681</v>
      </c>
    </row>
    <row r="52" spans="2:13" ht="27.75" customHeight="1" x14ac:dyDescent="0.15">
      <c r="B52" s="1239"/>
      <c r="C52" s="1240"/>
      <c r="D52" s="105"/>
      <c r="E52" s="1243" t="s">
        <v>43</v>
      </c>
      <c r="F52" s="1243"/>
      <c r="G52" s="1243"/>
      <c r="H52" s="1244"/>
      <c r="I52" s="106">
        <v>16261</v>
      </c>
      <c r="J52" s="107">
        <v>16181</v>
      </c>
      <c r="K52" s="107">
        <v>15825</v>
      </c>
      <c r="L52" s="107">
        <v>16140</v>
      </c>
      <c r="M52" s="108">
        <v>15466</v>
      </c>
    </row>
    <row r="53" spans="2:13" ht="27.75" customHeight="1" thickBot="1" x14ac:dyDescent="0.2">
      <c r="B53" s="1250" t="s">
        <v>44</v>
      </c>
      <c r="C53" s="1251"/>
      <c r="D53" s="112"/>
      <c r="E53" s="1252" t="s">
        <v>45</v>
      </c>
      <c r="F53" s="1252"/>
      <c r="G53" s="1252"/>
      <c r="H53" s="1253"/>
      <c r="I53" s="113">
        <v>5140</v>
      </c>
      <c r="J53" s="114">
        <v>5538</v>
      </c>
      <c r="K53" s="114">
        <v>5934</v>
      </c>
      <c r="L53" s="114">
        <v>6256</v>
      </c>
      <c r="M53" s="115">
        <v>5325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vCYioany9Jy3H6S7FCNEJCrLbjSPDnSNgRlv9uNgOPqBC6PNajcNGdg8UlDAyHK0CtPWHnu05YCVbqr2Dqtg==" saltValue="nCCd6uDzRWu7R5oRaadS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2" t="s">
        <v>48</v>
      </c>
      <c r="D55" s="1262"/>
      <c r="E55" s="1263"/>
      <c r="F55" s="127">
        <v>1304</v>
      </c>
      <c r="G55" s="127">
        <v>1643</v>
      </c>
      <c r="H55" s="128">
        <v>1808</v>
      </c>
    </row>
    <row r="56" spans="2:8" ht="52.5" customHeight="1" x14ac:dyDescent="0.15">
      <c r="B56" s="129"/>
      <c r="C56" s="1264" t="s">
        <v>49</v>
      </c>
      <c r="D56" s="1264"/>
      <c r="E56" s="1265"/>
      <c r="F56" s="130">
        <v>1809</v>
      </c>
      <c r="G56" s="130">
        <v>1679</v>
      </c>
      <c r="H56" s="131">
        <v>1540</v>
      </c>
    </row>
    <row r="57" spans="2:8" ht="53.25" customHeight="1" x14ac:dyDescent="0.15">
      <c r="B57" s="129"/>
      <c r="C57" s="1266" t="s">
        <v>50</v>
      </c>
      <c r="D57" s="1266"/>
      <c r="E57" s="1267"/>
      <c r="F57" s="132">
        <v>1866</v>
      </c>
      <c r="G57" s="132">
        <v>2112</v>
      </c>
      <c r="H57" s="133">
        <v>2995</v>
      </c>
    </row>
    <row r="58" spans="2:8" ht="45.75" customHeight="1" x14ac:dyDescent="0.15">
      <c r="B58" s="134"/>
      <c r="C58" s="1254" t="s">
        <v>617</v>
      </c>
      <c r="D58" s="1255"/>
      <c r="E58" s="1256"/>
      <c r="F58" s="135">
        <v>1205</v>
      </c>
      <c r="G58" s="135">
        <v>1207</v>
      </c>
      <c r="H58" s="136">
        <v>1208</v>
      </c>
    </row>
    <row r="59" spans="2:8" ht="45.75" customHeight="1" x14ac:dyDescent="0.15">
      <c r="B59" s="134"/>
      <c r="C59" s="1254" t="s">
        <v>618</v>
      </c>
      <c r="D59" s="1255"/>
      <c r="E59" s="1256"/>
      <c r="F59" s="135">
        <v>100</v>
      </c>
      <c r="G59" s="135">
        <v>350</v>
      </c>
      <c r="H59" s="136">
        <v>776</v>
      </c>
    </row>
    <row r="60" spans="2:8" ht="45.75" customHeight="1" x14ac:dyDescent="0.15">
      <c r="B60" s="134"/>
      <c r="C60" s="1254" t="s">
        <v>619</v>
      </c>
      <c r="D60" s="1255"/>
      <c r="E60" s="1256"/>
      <c r="F60" s="135">
        <v>189</v>
      </c>
      <c r="G60" s="135">
        <v>235</v>
      </c>
      <c r="H60" s="136">
        <v>632</v>
      </c>
    </row>
    <row r="61" spans="2:8" ht="45.75" customHeight="1" x14ac:dyDescent="0.15">
      <c r="B61" s="134"/>
      <c r="C61" s="1254" t="s">
        <v>620</v>
      </c>
      <c r="D61" s="1255"/>
      <c r="E61" s="1256"/>
      <c r="F61" s="135">
        <v>270</v>
      </c>
      <c r="G61" s="135">
        <v>217</v>
      </c>
      <c r="H61" s="136">
        <v>217</v>
      </c>
    </row>
    <row r="62" spans="2:8" ht="45.75" customHeight="1" thickBot="1" x14ac:dyDescent="0.2">
      <c r="B62" s="137"/>
      <c r="C62" s="1257" t="s">
        <v>621</v>
      </c>
      <c r="D62" s="1258"/>
      <c r="E62" s="1259"/>
      <c r="F62" s="138" t="s">
        <v>622</v>
      </c>
      <c r="G62" s="138" t="s">
        <v>623</v>
      </c>
      <c r="H62" s="139">
        <v>57</v>
      </c>
    </row>
    <row r="63" spans="2:8" ht="52.5" customHeight="1" thickBot="1" x14ac:dyDescent="0.2">
      <c r="B63" s="140"/>
      <c r="C63" s="1260" t="s">
        <v>51</v>
      </c>
      <c r="D63" s="1260"/>
      <c r="E63" s="1261"/>
      <c r="F63" s="141">
        <v>4979</v>
      </c>
      <c r="G63" s="141">
        <v>5435</v>
      </c>
      <c r="H63" s="142">
        <v>6342</v>
      </c>
    </row>
    <row r="64" spans="2:8" ht="15" customHeight="1" x14ac:dyDescent="0.15"/>
    <row r="65" ht="0" hidden="1" customHeight="1" x14ac:dyDescent="0.15"/>
    <row r="66" ht="0" hidden="1" customHeight="1" x14ac:dyDescent="0.15"/>
  </sheetData>
  <sheetProtection algorithmName="SHA-512" hashValue="rKaCBW1YzXn8Ban7wiO/2l/U9e6NU39EeMZsIv96XpJ6lt5xTkuwr9wcw3LCAvjNsD/WpFAcmsTIzhss+vLJMQ==" saltValue="o2V6UZ3TtQ8IZSuQ2VRJ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97261</v>
      </c>
      <c r="E3" s="161"/>
      <c r="F3" s="162">
        <v>106614</v>
      </c>
      <c r="G3" s="163"/>
      <c r="H3" s="164"/>
    </row>
    <row r="4" spans="1:8" x14ac:dyDescent="0.15">
      <c r="A4" s="165"/>
      <c r="B4" s="166"/>
      <c r="C4" s="167"/>
      <c r="D4" s="168">
        <v>69860</v>
      </c>
      <c r="E4" s="169"/>
      <c r="F4" s="170">
        <v>45545</v>
      </c>
      <c r="G4" s="171"/>
      <c r="H4" s="172"/>
    </row>
    <row r="5" spans="1:8" x14ac:dyDescent="0.15">
      <c r="A5" s="153" t="s">
        <v>556</v>
      </c>
      <c r="B5" s="158"/>
      <c r="C5" s="159"/>
      <c r="D5" s="160">
        <v>138106</v>
      </c>
      <c r="E5" s="161"/>
      <c r="F5" s="162">
        <v>81768</v>
      </c>
      <c r="G5" s="163"/>
      <c r="H5" s="164"/>
    </row>
    <row r="6" spans="1:8" x14ac:dyDescent="0.15">
      <c r="A6" s="165"/>
      <c r="B6" s="166"/>
      <c r="C6" s="167"/>
      <c r="D6" s="168">
        <v>74099</v>
      </c>
      <c r="E6" s="169"/>
      <c r="F6" s="170">
        <v>37917</v>
      </c>
      <c r="G6" s="171"/>
      <c r="H6" s="172"/>
    </row>
    <row r="7" spans="1:8" x14ac:dyDescent="0.15">
      <c r="A7" s="153" t="s">
        <v>557</v>
      </c>
      <c r="B7" s="158"/>
      <c r="C7" s="159"/>
      <c r="D7" s="160">
        <v>121572</v>
      </c>
      <c r="E7" s="161"/>
      <c r="F7" s="162">
        <v>66954</v>
      </c>
      <c r="G7" s="163"/>
      <c r="H7" s="164"/>
    </row>
    <row r="8" spans="1:8" x14ac:dyDescent="0.15">
      <c r="A8" s="165"/>
      <c r="B8" s="166"/>
      <c r="C8" s="167"/>
      <c r="D8" s="168">
        <v>65210</v>
      </c>
      <c r="E8" s="169"/>
      <c r="F8" s="170">
        <v>37305</v>
      </c>
      <c r="G8" s="171"/>
      <c r="H8" s="172"/>
    </row>
    <row r="9" spans="1:8" x14ac:dyDescent="0.15">
      <c r="A9" s="153" t="s">
        <v>558</v>
      </c>
      <c r="B9" s="158"/>
      <c r="C9" s="159"/>
      <c r="D9" s="160">
        <v>147914</v>
      </c>
      <c r="E9" s="161"/>
      <c r="F9" s="162">
        <v>72656</v>
      </c>
      <c r="G9" s="163"/>
      <c r="H9" s="164"/>
    </row>
    <row r="10" spans="1:8" x14ac:dyDescent="0.15">
      <c r="A10" s="165"/>
      <c r="B10" s="166"/>
      <c r="C10" s="167"/>
      <c r="D10" s="168">
        <v>55011</v>
      </c>
      <c r="E10" s="169"/>
      <c r="F10" s="170">
        <v>36448</v>
      </c>
      <c r="G10" s="171"/>
      <c r="H10" s="172"/>
    </row>
    <row r="11" spans="1:8" x14ac:dyDescent="0.15">
      <c r="A11" s="153" t="s">
        <v>559</v>
      </c>
      <c r="B11" s="158"/>
      <c r="C11" s="159"/>
      <c r="D11" s="160">
        <v>77804</v>
      </c>
      <c r="E11" s="161"/>
      <c r="F11" s="162">
        <v>65080</v>
      </c>
      <c r="G11" s="163"/>
      <c r="H11" s="164"/>
    </row>
    <row r="12" spans="1:8" x14ac:dyDescent="0.15">
      <c r="A12" s="165"/>
      <c r="B12" s="166"/>
      <c r="C12" s="173"/>
      <c r="D12" s="168">
        <v>53179</v>
      </c>
      <c r="E12" s="169"/>
      <c r="F12" s="170">
        <v>38201</v>
      </c>
      <c r="G12" s="171"/>
      <c r="H12" s="172"/>
    </row>
    <row r="13" spans="1:8" x14ac:dyDescent="0.15">
      <c r="A13" s="153"/>
      <c r="B13" s="158"/>
      <c r="C13" s="174"/>
      <c r="D13" s="175">
        <v>116531</v>
      </c>
      <c r="E13" s="176"/>
      <c r="F13" s="177">
        <v>78614</v>
      </c>
      <c r="G13" s="178"/>
      <c r="H13" s="164"/>
    </row>
    <row r="14" spans="1:8" x14ac:dyDescent="0.15">
      <c r="A14" s="165"/>
      <c r="B14" s="166"/>
      <c r="C14" s="167"/>
      <c r="D14" s="168">
        <v>63472</v>
      </c>
      <c r="E14" s="169"/>
      <c r="F14" s="170">
        <v>39083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v>
      </c>
      <c r="C19" s="179">
        <f>ROUND(VALUE(SUBSTITUTE(実質収支比率等に係る経年分析!G$48,"▲","-")),2)</f>
        <v>5.04</v>
      </c>
      <c r="D19" s="179">
        <f>ROUND(VALUE(SUBSTITUTE(実質収支比率等に係る経年分析!H$48,"▲","-")),2)</f>
        <v>6.31</v>
      </c>
      <c r="E19" s="179">
        <f>ROUND(VALUE(SUBSTITUTE(実質収支比率等に係る経年分析!I$48,"▲","-")),2)</f>
        <v>5.07</v>
      </c>
      <c r="F19" s="179">
        <f>ROUND(VALUE(SUBSTITUTE(実質収支比率等に係る経年分析!J$48,"▲","-")),2)</f>
        <v>3.93</v>
      </c>
    </row>
    <row r="20" spans="1:11" x14ac:dyDescent="0.15">
      <c r="A20" s="179" t="s">
        <v>55</v>
      </c>
      <c r="B20" s="179">
        <f>ROUND(VALUE(SUBSTITUTE(実質収支比率等に係る経年分析!F$47,"▲","-")),2)</f>
        <v>18.78</v>
      </c>
      <c r="C20" s="179">
        <f>ROUND(VALUE(SUBSTITUTE(実質収支比率等に係る経年分析!G$47,"▲","-")),2)</f>
        <v>11.9</v>
      </c>
      <c r="D20" s="179">
        <f>ROUND(VALUE(SUBSTITUTE(実質収支比率等に係る経年分析!H$47,"▲","-")),2)</f>
        <v>14.84</v>
      </c>
      <c r="E20" s="179">
        <f>ROUND(VALUE(SUBSTITUTE(実質収支比率等に係る経年分析!I$47,"▲","-")),2)</f>
        <v>18.63</v>
      </c>
      <c r="F20" s="179">
        <f>ROUND(VALUE(SUBSTITUTE(実質収支比率等に係る経年分析!J$47,"▲","-")),2)</f>
        <v>20.64</v>
      </c>
    </row>
    <row r="21" spans="1:11" x14ac:dyDescent="0.15">
      <c r="A21" s="179" t="s">
        <v>56</v>
      </c>
      <c r="B21" s="179">
        <f>IF(ISNUMBER(VALUE(SUBSTITUTE(実質収支比率等に係る経年分析!F$49,"▲","-"))),ROUND(VALUE(SUBSTITUTE(実質収支比率等に係る経年分析!F$49,"▲","-")),2),NA())</f>
        <v>-4.05</v>
      </c>
      <c r="C21" s="179">
        <f>IF(ISNUMBER(VALUE(SUBSTITUTE(実質収支比率等に係る経年分析!G$49,"▲","-"))),ROUND(VALUE(SUBSTITUTE(実質収支比率等に係る経年分析!G$49,"▲","-")),2),NA())</f>
        <v>-6.92</v>
      </c>
      <c r="D21" s="179">
        <f>IF(ISNUMBER(VALUE(SUBSTITUTE(実質収支比率等に係る経年分析!H$49,"▲","-"))),ROUND(VALUE(SUBSTITUTE(実質収支比率等に係る経年分析!H$49,"▲","-")),2),NA())</f>
        <v>3.73</v>
      </c>
      <c r="E21" s="179">
        <f>IF(ISNUMBER(VALUE(SUBSTITUTE(実質収支比率等に係る経年分析!I$49,"▲","-"))),ROUND(VALUE(SUBSTITUTE(実質収支比率等に係る経年分析!I$49,"▲","-")),2),NA())</f>
        <v>2.73</v>
      </c>
      <c r="F21" s="179">
        <f>IF(ISNUMBER(VALUE(SUBSTITUTE(実質収支比率等に係る経年分析!J$49,"▲","-"))),ROUND(VALUE(SUBSTITUTE(実質収支比率等に係る経年分析!J$49,"▲","-")),2),NA())</f>
        <v>0.79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戸崎地区漁業集落排水事業特別会計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1780</v>
      </c>
      <c r="E42" s="181"/>
      <c r="F42" s="181"/>
      <c r="G42" s="181">
        <f>'実質公債費比率（分子）の構造'!L$52</f>
        <v>1757</v>
      </c>
      <c r="H42" s="181"/>
      <c r="I42" s="181"/>
      <c r="J42" s="181">
        <f>'実質公債費比率（分子）の構造'!M$52</f>
        <v>1689</v>
      </c>
      <c r="K42" s="181"/>
      <c r="L42" s="181"/>
      <c r="M42" s="181">
        <f>'実質公債費比率（分子）の構造'!N$52</f>
        <v>1734</v>
      </c>
      <c r="N42" s="181"/>
      <c r="O42" s="181"/>
      <c r="P42" s="181">
        <f>'実質公債費比率（分子）の構造'!O$52</f>
        <v>1656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40</v>
      </c>
      <c r="C44" s="181"/>
      <c r="D44" s="181"/>
      <c r="E44" s="181">
        <f>'実質公債費比率（分子）の構造'!L$50</f>
        <v>39</v>
      </c>
      <c r="F44" s="181"/>
      <c r="G44" s="181"/>
      <c r="H44" s="181">
        <f>'実質公債費比率（分子）の構造'!M$50</f>
        <v>39</v>
      </c>
      <c r="I44" s="181"/>
      <c r="J44" s="181"/>
      <c r="K44" s="181">
        <f>'実質公債費比率（分子）の構造'!N$50</f>
        <v>35</v>
      </c>
      <c r="L44" s="181"/>
      <c r="M44" s="181"/>
      <c r="N44" s="181">
        <f>'実質公債費比率（分子）の構造'!O$50</f>
        <v>31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390</v>
      </c>
      <c r="C46" s="181"/>
      <c r="D46" s="181"/>
      <c r="E46" s="181">
        <f>'実質公債費比率（分子）の構造'!L$48</f>
        <v>377</v>
      </c>
      <c r="F46" s="181"/>
      <c r="G46" s="181"/>
      <c r="H46" s="181">
        <f>'実質公債費比率（分子）の構造'!M$48</f>
        <v>370</v>
      </c>
      <c r="I46" s="181"/>
      <c r="J46" s="181"/>
      <c r="K46" s="181">
        <f>'実質公債費比率（分子）の構造'!N$48</f>
        <v>363</v>
      </c>
      <c r="L46" s="181"/>
      <c r="M46" s="181"/>
      <c r="N46" s="181">
        <f>'実質公債費比率（分子）の構造'!O$48</f>
        <v>359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1998</v>
      </c>
      <c r="C49" s="181"/>
      <c r="D49" s="181"/>
      <c r="E49" s="181">
        <f>'実質公債費比率（分子）の構造'!L$45</f>
        <v>2071</v>
      </c>
      <c r="F49" s="181"/>
      <c r="G49" s="181"/>
      <c r="H49" s="181">
        <f>'実質公債費比率（分子）の構造'!M$45</f>
        <v>1987</v>
      </c>
      <c r="I49" s="181"/>
      <c r="J49" s="181"/>
      <c r="K49" s="181">
        <f>'実質公債費比率（分子）の構造'!N$45</f>
        <v>2066</v>
      </c>
      <c r="L49" s="181"/>
      <c r="M49" s="181"/>
      <c r="N49" s="181">
        <f>'実質公債費比率（分子）の構造'!O$45</f>
        <v>2076</v>
      </c>
      <c r="O49" s="181"/>
      <c r="P49" s="181"/>
    </row>
    <row r="50" spans="1:16" x14ac:dyDescent="0.15">
      <c r="A50" s="181" t="s">
        <v>71</v>
      </c>
      <c r="B50" s="181" t="e">
        <f>NA()</f>
        <v>#N/A</v>
      </c>
      <c r="C50" s="181">
        <f>IF(ISNUMBER('実質公債費比率（分子）の構造'!K$53),'実質公債費比率（分子）の構造'!K$53,NA())</f>
        <v>648</v>
      </c>
      <c r="D50" s="181" t="e">
        <f>NA()</f>
        <v>#N/A</v>
      </c>
      <c r="E50" s="181" t="e">
        <f>NA()</f>
        <v>#N/A</v>
      </c>
      <c r="F50" s="181">
        <f>IF(ISNUMBER('実質公債費比率（分子）の構造'!L$53),'実質公債費比率（分子）の構造'!L$53,NA())</f>
        <v>730</v>
      </c>
      <c r="G50" s="181" t="e">
        <f>NA()</f>
        <v>#N/A</v>
      </c>
      <c r="H50" s="181" t="e">
        <f>NA()</f>
        <v>#N/A</v>
      </c>
      <c r="I50" s="181">
        <f>IF(ISNUMBER('実質公債費比率（分子）の構造'!M$53),'実質公債費比率（分子）の構造'!M$53,NA())</f>
        <v>707</v>
      </c>
      <c r="J50" s="181" t="e">
        <f>NA()</f>
        <v>#N/A</v>
      </c>
      <c r="K50" s="181" t="e">
        <f>NA()</f>
        <v>#N/A</v>
      </c>
      <c r="L50" s="181">
        <f>IF(ISNUMBER('実質公債費比率（分子）の構造'!N$53),'実質公債費比率（分子）の構造'!N$53,NA())</f>
        <v>730</v>
      </c>
      <c r="M50" s="181" t="e">
        <f>NA()</f>
        <v>#N/A</v>
      </c>
      <c r="N50" s="181" t="e">
        <f>NA()</f>
        <v>#N/A</v>
      </c>
      <c r="O50" s="181">
        <f>IF(ISNUMBER('実質公債費比率（分子）の構造'!O$53),'実質公債費比率（分子）の構造'!O$53,NA())</f>
        <v>810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16261</v>
      </c>
      <c r="E56" s="180"/>
      <c r="F56" s="180"/>
      <c r="G56" s="180">
        <f>'将来負担比率（分子）の構造'!J$52</f>
        <v>16181</v>
      </c>
      <c r="H56" s="180"/>
      <c r="I56" s="180"/>
      <c r="J56" s="180">
        <f>'将来負担比率（分子）の構造'!K$52</f>
        <v>15825</v>
      </c>
      <c r="K56" s="180"/>
      <c r="L56" s="180"/>
      <c r="M56" s="180">
        <f>'将来負担比率（分子）の構造'!L$52</f>
        <v>16140</v>
      </c>
      <c r="N56" s="180"/>
      <c r="O56" s="180"/>
      <c r="P56" s="180">
        <f>'将来負担比率（分子）の構造'!M$52</f>
        <v>15466</v>
      </c>
    </row>
    <row r="57" spans="1:16" x14ac:dyDescent="0.15">
      <c r="A57" s="180" t="s">
        <v>42</v>
      </c>
      <c r="B57" s="180"/>
      <c r="C57" s="180"/>
      <c r="D57" s="180">
        <f>'将来負担比率（分子）の構造'!I$51</f>
        <v>908</v>
      </c>
      <c r="E57" s="180"/>
      <c r="F57" s="180"/>
      <c r="G57" s="180">
        <f>'将来負担比率（分子）の構造'!J$51</f>
        <v>875</v>
      </c>
      <c r="H57" s="180"/>
      <c r="I57" s="180"/>
      <c r="J57" s="180">
        <f>'将来負担比率（分子）の構造'!K$51</f>
        <v>836</v>
      </c>
      <c r="K57" s="180"/>
      <c r="L57" s="180"/>
      <c r="M57" s="180">
        <f>'将来負担比率（分子）の構造'!L$51</f>
        <v>746</v>
      </c>
      <c r="N57" s="180"/>
      <c r="O57" s="180"/>
      <c r="P57" s="180">
        <f>'将来負担比率（分子）の構造'!M$51</f>
        <v>681</v>
      </c>
    </row>
    <row r="58" spans="1:16" x14ac:dyDescent="0.15">
      <c r="A58" s="180" t="s">
        <v>41</v>
      </c>
      <c r="B58" s="180"/>
      <c r="C58" s="180"/>
      <c r="D58" s="180">
        <f>'将来負担比率（分子）の構造'!I$50</f>
        <v>5960</v>
      </c>
      <c r="E58" s="180"/>
      <c r="F58" s="180"/>
      <c r="G58" s="180">
        <f>'将来負担比率（分子）の構造'!J$50</f>
        <v>5953</v>
      </c>
      <c r="H58" s="180"/>
      <c r="I58" s="180"/>
      <c r="J58" s="180">
        <f>'将来負担比率（分子）の構造'!K$50</f>
        <v>5917</v>
      </c>
      <c r="K58" s="180"/>
      <c r="L58" s="180"/>
      <c r="M58" s="180">
        <f>'将来負担比率（分子）の構造'!L$50</f>
        <v>6299</v>
      </c>
      <c r="N58" s="180"/>
      <c r="O58" s="180"/>
      <c r="P58" s="180">
        <f>'将来負担比率（分子）の構造'!M$50</f>
        <v>7213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95</v>
      </c>
      <c r="C61" s="180"/>
      <c r="D61" s="180"/>
      <c r="E61" s="180">
        <f>'将来負担比率（分子）の構造'!J$46</f>
        <v>110</v>
      </c>
      <c r="F61" s="180"/>
      <c r="G61" s="180"/>
      <c r="H61" s="180">
        <f>'将来負担比率（分子）の構造'!K$46</f>
        <v>109</v>
      </c>
      <c r="I61" s="180"/>
      <c r="J61" s="180"/>
      <c r="K61" s="180">
        <f>'将来負担比率（分子）の構造'!L$46</f>
        <v>101</v>
      </c>
      <c r="L61" s="180"/>
      <c r="M61" s="180"/>
      <c r="N61" s="180">
        <f>'将来負担比率（分子）の構造'!M$46</f>
        <v>126</v>
      </c>
      <c r="O61" s="180"/>
      <c r="P61" s="180"/>
    </row>
    <row r="62" spans="1:16" x14ac:dyDescent="0.15">
      <c r="A62" s="180" t="s">
        <v>35</v>
      </c>
      <c r="B62" s="180">
        <f>'将来負担比率（分子）の構造'!I$45</f>
        <v>3239</v>
      </c>
      <c r="C62" s="180"/>
      <c r="D62" s="180"/>
      <c r="E62" s="180">
        <f>'将来負担比率（分子）の構造'!J$45</f>
        <v>3112</v>
      </c>
      <c r="F62" s="180"/>
      <c r="G62" s="180"/>
      <c r="H62" s="180">
        <f>'将来負担比率（分子）の構造'!K$45</f>
        <v>3172</v>
      </c>
      <c r="I62" s="180"/>
      <c r="J62" s="180"/>
      <c r="K62" s="180">
        <f>'将来負担比率（分子）の構造'!L$45</f>
        <v>3104</v>
      </c>
      <c r="L62" s="180"/>
      <c r="M62" s="180"/>
      <c r="N62" s="180">
        <f>'将来負担比率（分子）の構造'!M$45</f>
        <v>2948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4109</v>
      </c>
      <c r="C64" s="180"/>
      <c r="D64" s="180"/>
      <c r="E64" s="180">
        <f>'将来負担比率（分子）の構造'!J$43</f>
        <v>3849</v>
      </c>
      <c r="F64" s="180"/>
      <c r="G64" s="180"/>
      <c r="H64" s="180">
        <f>'将来負担比率（分子）の構造'!K$43</f>
        <v>3747</v>
      </c>
      <c r="I64" s="180"/>
      <c r="J64" s="180"/>
      <c r="K64" s="180">
        <f>'将来負担比率（分子）の構造'!L$43</f>
        <v>3904</v>
      </c>
      <c r="L64" s="180"/>
      <c r="M64" s="180"/>
      <c r="N64" s="180">
        <f>'将来負担比率（分子）の構造'!M$43</f>
        <v>3781</v>
      </c>
      <c r="O64" s="180"/>
      <c r="P64" s="180"/>
    </row>
    <row r="65" spans="1:16" x14ac:dyDescent="0.15">
      <c r="A65" s="180" t="s">
        <v>32</v>
      </c>
      <c r="B65" s="180">
        <f>'将来負担比率（分子）の構造'!I$42</f>
        <v>203</v>
      </c>
      <c r="C65" s="180"/>
      <c r="D65" s="180"/>
      <c r="E65" s="180">
        <f>'将来負担比率（分子）の構造'!J$42</f>
        <v>165</v>
      </c>
      <c r="F65" s="180"/>
      <c r="G65" s="180"/>
      <c r="H65" s="180">
        <f>'将来負担比率（分子）の構造'!K$42</f>
        <v>126</v>
      </c>
      <c r="I65" s="180"/>
      <c r="J65" s="180"/>
      <c r="K65" s="180">
        <f>'将来負担比率（分子）の構造'!L$42</f>
        <v>92</v>
      </c>
      <c r="L65" s="180"/>
      <c r="M65" s="180"/>
      <c r="N65" s="180">
        <f>'将来負担比率（分子）の構造'!M$42</f>
        <v>61</v>
      </c>
      <c r="O65" s="180"/>
      <c r="P65" s="180"/>
    </row>
    <row r="66" spans="1:16" x14ac:dyDescent="0.15">
      <c r="A66" s="180" t="s">
        <v>31</v>
      </c>
      <c r="B66" s="180">
        <f>'将来負担比率（分子）の構造'!I$41</f>
        <v>20623</v>
      </c>
      <c r="C66" s="180"/>
      <c r="D66" s="180"/>
      <c r="E66" s="180">
        <f>'将来負担比率（分子）の構造'!J$41</f>
        <v>21312</v>
      </c>
      <c r="F66" s="180"/>
      <c r="G66" s="180"/>
      <c r="H66" s="180">
        <f>'将来負担比率（分子）の構造'!K$41</f>
        <v>21358</v>
      </c>
      <c r="I66" s="180"/>
      <c r="J66" s="180"/>
      <c r="K66" s="180">
        <f>'将来負担比率（分子）の構造'!L$41</f>
        <v>22241</v>
      </c>
      <c r="L66" s="180"/>
      <c r="M66" s="180"/>
      <c r="N66" s="180">
        <f>'将来負担比率（分子）の構造'!M$41</f>
        <v>21769</v>
      </c>
      <c r="O66" s="180"/>
      <c r="P66" s="180"/>
    </row>
    <row r="67" spans="1:16" x14ac:dyDescent="0.15">
      <c r="A67" s="180" t="s">
        <v>75</v>
      </c>
      <c r="B67" s="180" t="e">
        <f>NA()</f>
        <v>#N/A</v>
      </c>
      <c r="C67" s="180">
        <f>IF(ISNUMBER('将来負担比率（分子）の構造'!I$53), IF('将来負担比率（分子）の構造'!I$53 &lt; 0, 0, '将来負担比率（分子）の構造'!I$53), NA())</f>
        <v>5140</v>
      </c>
      <c r="D67" s="180" t="e">
        <f>NA()</f>
        <v>#N/A</v>
      </c>
      <c r="E67" s="180" t="e">
        <f>NA()</f>
        <v>#N/A</v>
      </c>
      <c r="F67" s="180">
        <f>IF(ISNUMBER('将来負担比率（分子）の構造'!J$53), IF('将来負担比率（分子）の構造'!J$53 &lt; 0, 0, '将来負担比率（分子）の構造'!J$53), NA())</f>
        <v>5538</v>
      </c>
      <c r="G67" s="180" t="e">
        <f>NA()</f>
        <v>#N/A</v>
      </c>
      <c r="H67" s="180" t="e">
        <f>NA()</f>
        <v>#N/A</v>
      </c>
      <c r="I67" s="180">
        <f>IF(ISNUMBER('将来負担比率（分子）の構造'!K$53), IF('将来負担比率（分子）の構造'!K$53 &lt; 0, 0, '将来負担比率（分子）の構造'!K$53), NA())</f>
        <v>5934</v>
      </c>
      <c r="J67" s="180" t="e">
        <f>NA()</f>
        <v>#N/A</v>
      </c>
      <c r="K67" s="180" t="e">
        <f>NA()</f>
        <v>#N/A</v>
      </c>
      <c r="L67" s="180">
        <f>IF(ISNUMBER('将来負担比率（分子）の構造'!L$53), IF('将来負担比率（分子）の構造'!L$53 &lt; 0, 0, '将来負担比率（分子）の構造'!L$53), NA())</f>
        <v>6256</v>
      </c>
      <c r="M67" s="180" t="e">
        <f>NA()</f>
        <v>#N/A</v>
      </c>
      <c r="N67" s="180" t="e">
        <f>NA()</f>
        <v>#N/A</v>
      </c>
      <c r="O67" s="180">
        <f>IF(ISNUMBER('将来負担比率（分子）の構造'!M$53), IF('将来負担比率（分子）の構造'!M$53 &lt; 0, 0, '将来負担比率（分子）の構造'!M$53), NA())</f>
        <v>5325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1304</v>
      </c>
      <c r="C72" s="184">
        <f>基金残高に係る経年分析!G55</f>
        <v>1643</v>
      </c>
      <c r="D72" s="184">
        <f>基金残高に係る経年分析!H55</f>
        <v>1808</v>
      </c>
    </row>
    <row r="73" spans="1:16" x14ac:dyDescent="0.15">
      <c r="A73" s="183" t="s">
        <v>78</v>
      </c>
      <c r="B73" s="184">
        <f>基金残高に係る経年分析!F56</f>
        <v>1809</v>
      </c>
      <c r="C73" s="184">
        <f>基金残高に係る経年分析!G56</f>
        <v>1679</v>
      </c>
      <c r="D73" s="184">
        <f>基金残高に係る経年分析!H56</f>
        <v>1540</v>
      </c>
    </row>
    <row r="74" spans="1:16" x14ac:dyDescent="0.15">
      <c r="A74" s="183" t="s">
        <v>79</v>
      </c>
      <c r="B74" s="184">
        <f>基金残高に係る経年分析!F57</f>
        <v>1866</v>
      </c>
      <c r="C74" s="184">
        <f>基金残高に係る経年分析!G57</f>
        <v>2112</v>
      </c>
      <c r="D74" s="184">
        <f>基金残高に係る経年分析!H57</f>
        <v>2995</v>
      </c>
    </row>
  </sheetData>
  <sheetProtection algorithmName="SHA-512" hashValue="h4z1o0GWIpb/CRpa7uhZ9wkw4b/c+MpJdb9TR9VSyL54AbLleS7XhuUl/M/Ndvw0YxjV9rC8iIyyLKwiL/V41A==" saltValue="duRg3gRCpSRHTUMQ+Vys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042財政課 財務係</cp:lastModifiedBy>
  <cp:lastPrinted>2020-03-04T00:44:53Z</cp:lastPrinted>
  <dcterms:created xsi:type="dcterms:W3CDTF">2020-02-10T06:29:41Z</dcterms:created>
  <dcterms:modified xsi:type="dcterms:W3CDTF">2020-03-05T02:48:23Z</dcterms:modified>
  <cp:category/>
</cp:coreProperties>
</file>