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4.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<sst xmlns="http://schemas.openxmlformats.org/spreadsheetml/2006/main" count="1080" uniqueCount="504">
  <si>
    <r>
      <rPr>
        <b val="true"/>
        <sz val="28"/>
        <rFont val="DejaVu Sans"/>
        <family val="2"/>
      </rPr>
      <t xml:space="preserve">令和</t>
    </r>
    <r>
      <rPr>
        <b val="true"/>
        <sz val="28"/>
        <rFont val="ＭＳ ゴシック"/>
        <family val="3"/>
      </rPr>
      <t xml:space="preserve">2</t>
    </r>
    <r>
      <rPr>
        <b val="true"/>
        <sz val="28"/>
        <rFont val="DejaVu Sans"/>
        <family val="2"/>
      </rPr>
      <t xml:space="preserve">年度　財政状況資料集</t>
    </r>
  </si>
  <si>
    <t xml:space="preserve">総括表（市町村）</t>
  </si>
  <si>
    <t xml:space="preserve">都道府県名</t>
  </si>
  <si>
    <t xml:space="preserve">鹿児島県</t>
  </si>
  <si>
    <t xml:space="preserve">市町村類型</t>
  </si>
  <si>
    <t xml:space="preserve">Ⅰ－３</t>
  </si>
  <si>
    <t xml:space="preserve">指定団体等の指定状況</t>
  </si>
  <si>
    <t xml:space="preserve">区分</t>
  </si>
  <si>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</si>
  <si>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令和元年度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</si>
  <si>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</si>
  <si>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令和元年度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</si>
  <si>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</si>
  <si>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</si>
  <si>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</si>
  <si>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</si>
  <si>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</si>
  <si>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</si>
  <si>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</si>
  <si>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いちき串木野市</t>
  </si>
  <si>
    <t xml:space="preserve">地方交付税種地</t>
  </si>
  <si>
    <t xml:space="preserve">1-2</t>
  </si>
  <si>
    <t xml:space="preserve">財源超過</t>
  </si>
  <si>
    <t xml:space="preserve">歳入歳出差引</t>
  </si>
  <si>
    <r>
      <rPr>
        <sz val="9"/>
        <color rgb="FF000000"/>
        <rFont val="DejaVu Sans"/>
        <family val="2"/>
      </rPr>
      <t xml:space="preserve">　　</t>
    </r>
    <r>
      <rPr>
        <sz val="9"/>
        <color rgb="FF000000"/>
        <rFont val="ＭＳ ゴシック"/>
        <family val="3"/>
      </rPr>
      <t xml:space="preserve">(※1)</t>
    </r>
  </si>
  <si>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</si>
  <si>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</si>
  <si>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</si>
  <si>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</si>
  <si>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</si>
  <si>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</si>
  <si>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</si>
  <si>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</si>
  <si>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産業構造 </t>
    </r>
    <r>
      <rPr>
        <sz val="9"/>
        <color rgb="FF000000"/>
        <rFont val="ＭＳ ゴシック"/>
        <family val="3"/>
      </rPr>
      <t xml:space="preserve">(※5)</t>
    </r>
  </si>
  <si>
    <t xml:space="preserve">中部</t>
  </si>
  <si>
    <t xml:space="preserve">単年度収支</t>
  </si>
  <si>
    <t xml:space="preserve">公債費負担比率</t>
  </si>
  <si>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</si>
  <si>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過疎</t>
  </si>
  <si>
    <t xml:space="preserve">積立金</t>
  </si>
  <si>
    <t xml:space="preserve">健全化判断比率</t>
  </si>
  <si>
    <r>
      <rPr>
        <sz val="9"/>
        <color rgb="FF000000"/>
        <rFont val="DejaVu Sans"/>
        <family val="2"/>
      </rPr>
      <t xml:space="preserve">増減率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</si>
  <si>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-6.1</t>
  </si>
  <si>
    <t xml:space="preserve">山振</t>
  </si>
  <si>
    <t xml:space="preserve">繰上償還金</t>
  </si>
  <si>
    <t xml:space="preserve">　実質赤字比率</t>
  </si>
  <si>
    <t xml:space="preserve">-</t>
  </si>
  <si>
    <r>
      <rPr>
        <sz val="9"/>
        <color rgb="FF000000"/>
        <rFont val="DejaVu Sans"/>
        <family val="2"/>
      </rPr>
      <t xml:space="preserve">住民基本台帳人口
 </t>
    </r>
    <r>
      <rPr>
        <sz val="9"/>
        <color rgb="FF000000"/>
        <rFont val="ＭＳ ゴシック"/>
        <family val="3"/>
      </rPr>
      <t xml:space="preserve">(※7)</t>
    </r>
  </si>
  <si>
    <r>
      <rPr>
        <sz val="9"/>
        <rFont val="DejaVu Sans"/>
        <family val="2"/>
      </rPr>
      <t xml:space="preserve">令</t>
    </r>
    <r>
      <rPr>
        <sz val="9"/>
        <rFont val="ＭＳ ゴシック"/>
        <family val="3"/>
      </rPr>
      <t xml:space="preserve">03.01.01(</t>
    </r>
    <r>
      <rPr>
        <sz val="9"/>
        <rFont val="DejaVu Sans"/>
        <family val="2"/>
      </rPr>
      <t xml:space="preserve">人</t>
    </r>
    <r>
      <rPr>
        <sz val="9"/>
        <rFont val="ＭＳ ゴシック"/>
        <family val="3"/>
      </rPr>
      <t xml:space="preserve">)</t>
    </r>
  </si>
  <si>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</si>
  <si>
    <r>
      <rPr>
        <sz val="9"/>
        <color rgb="FF000000"/>
        <rFont val="DejaVu Sans"/>
        <family val="2"/>
      </rPr>
      <t xml:space="preserve">平成</t>
    </r>
    <r>
      <rPr>
        <sz val="9"/>
        <color rgb="FF000000"/>
        <rFont val="ＭＳ ゴシック"/>
        <family val="3"/>
      </rPr>
      <t xml:space="preserve">22</t>
    </r>
    <r>
      <rPr>
        <sz val="9"/>
        <color rgb="FF000000"/>
        <rFont val="DejaVu Sans"/>
        <family val="2"/>
      </rPr>
      <t xml:space="preserve">年国調</t>
    </r>
  </si>
  <si>
    <t xml:space="preserve">低開発</t>
  </si>
  <si>
    <t xml:space="preserve">○</t>
  </si>
  <si>
    <t xml:space="preserve">積立金取崩し額</t>
  </si>
  <si>
    <t xml:space="preserve">　連結実質赤字比率</t>
  </si>
  <si>
    <r>
      <rPr>
        <sz val="9"/>
        <rFont val="DejaVu Sans"/>
        <family val="2"/>
      </rPr>
      <t xml:space="preserve">うち日本人</t>
    </r>
    <r>
      <rPr>
        <sz val="9"/>
        <rFont val="ＭＳ ゴシック"/>
        <family val="3"/>
      </rPr>
      <t xml:space="preserve">(</t>
    </r>
    <r>
      <rPr>
        <sz val="9"/>
        <rFont val="DejaVu Sans"/>
        <family val="2"/>
      </rPr>
      <t xml:space="preserve">人</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</si>
  <si>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1</t>
    </r>
    <r>
      <rPr>
        <sz val="9"/>
        <color rgb="FF000000"/>
        <rFont val="DejaVu Sans"/>
        <family val="2"/>
      </rPr>
      <t xml:space="preserve">次</t>
    </r>
  </si>
  <si>
    <t xml:space="preserve">指数表選定</t>
  </si>
  <si>
    <t xml:space="preserve">実質単年度収支</t>
  </si>
  <si>
    <t xml:space="preserve">　実質公債費比率</t>
  </si>
  <si>
    <r>
      <rPr>
        <sz val="9"/>
        <rFont val="DejaVu Sans"/>
        <family val="2"/>
      </rPr>
      <t xml:space="preserve">令</t>
    </r>
    <r>
      <rPr>
        <sz val="9"/>
        <rFont val="ＭＳ ゴシック"/>
        <family val="3"/>
      </rPr>
      <t xml:space="preserve">02.01.01(</t>
    </r>
    <r>
      <rPr>
        <sz val="9"/>
        <rFont val="DejaVu Sans"/>
        <family val="2"/>
      </rPr>
      <t xml:space="preserve">人</t>
    </r>
    <r>
      <rPr>
        <sz val="9"/>
        <rFont val="ＭＳ ゴシック"/>
        <family val="3"/>
      </rPr>
      <t xml:space="preserve">)</t>
    </r>
  </si>
  <si>
    <t xml:space="preserve">　将来負担比率</t>
  </si>
  <si>
    <r>
      <rPr>
        <sz val="9"/>
        <color rgb="FF000000"/>
        <rFont val="DejaVu Sans"/>
        <family val="2"/>
      </rPr>
      <t xml:space="preserve">第</t>
    </r>
    <r>
      <rPr>
        <sz val="9"/>
        <color rgb="FF000000"/>
        <rFont val="ＭＳ ゴシック"/>
        <family val="3"/>
      </rPr>
      <t xml:space="preserve">2</t>
    </r>
    <r>
      <rPr>
        <sz val="9"/>
        <color rgb="FF000000"/>
        <rFont val="DejaVu Sans"/>
        <family val="2"/>
      </rPr>
      <t xml:space="preserve">次</t>
    </r>
  </si>
  <si>
    <t xml:space="preserve">基準財政収入額</t>
  </si>
  <si>
    <r>
      <rPr>
        <sz val="9"/>
        <color rgb="FF000000"/>
        <rFont val="DejaVu Sans"/>
        <family val="2"/>
      </rPr>
      <t xml:space="preserve">資金不足比率 </t>
    </r>
    <r>
      <rPr>
        <sz val="9"/>
        <color rgb="FF000000"/>
        <rFont val="ＭＳ ゴシック"/>
        <family val="3"/>
      </rPr>
      <t xml:space="preserve">(※4)</t>
    </r>
  </si>
  <si>
    <r>
      <rPr>
        <sz val="9"/>
        <rFont val="DejaVu Sans"/>
        <family val="2"/>
      </rPr>
      <t xml:space="preserve">増減率  </t>
    </r>
    <r>
      <rPr>
        <sz val="9"/>
        <rFont val="ＭＳ ゴシック"/>
        <family val="3"/>
      </rPr>
      <t xml:space="preserve">(</t>
    </r>
    <r>
      <rPr>
        <sz val="9"/>
        <rFont val="DejaVu Sans"/>
        <family val="2"/>
      </rPr>
      <t xml:space="preserve">％</t>
    </r>
    <r>
      <rPr>
        <sz val="9"/>
        <rFont val="ＭＳ ゴシック"/>
        <family val="3"/>
      </rPr>
      <t xml:space="preserve">)</t>
    </r>
  </si>
  <si>
    <t xml:space="preserve">-1.7</t>
  </si>
  <si>
    <t xml:space="preserve">基準財政需要額</t>
  </si>
  <si>
    <r>
      <rPr>
        <sz val="9"/>
        <rFont val="DejaVu Sans"/>
        <family val="2"/>
      </rPr>
      <t xml:space="preserve">うち日本人</t>
    </r>
    <r>
      <rPr>
        <sz val="9"/>
        <rFont val="ＭＳ ゴシック"/>
        <family val="3"/>
      </rPr>
      <t xml:space="preserve">(</t>
    </r>
    <r>
      <rPr>
        <sz val="9"/>
        <rFont val="DejaVu Sans"/>
        <family val="2"/>
      </rPr>
      <t xml:space="preserve">％</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</si>
  <si>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3</t>
    </r>
    <r>
      <rPr>
        <sz val="9"/>
        <color rgb="FF000000"/>
        <rFont val="DejaVu Sans"/>
        <family val="2"/>
      </rPr>
      <t xml:space="preserve">次</t>
    </r>
  </si>
  <si>
    <t xml:space="preserve">標準税収入額等</t>
  </si>
  <si>
    <r>
      <rPr>
        <sz val="9"/>
        <color rgb="FF000000"/>
        <rFont val="DejaVu Sans"/>
        <family val="2"/>
      </rPr>
      <t xml:space="preserve">面積 </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</si>
  <si>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経常経費充当一般財源等</t>
  </si>
  <si>
    <r>
      <rPr>
        <sz val="9"/>
        <color rgb="FF000000"/>
        <rFont val="DejaVu Sans"/>
        <family val="2"/>
      </rPr>
      <t xml:space="preserve">人口密度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</si>
  <si>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歳入一般財源等</t>
  </si>
  <si>
    <r>
      <rPr>
        <sz val="9"/>
        <color rgb="FF000000"/>
        <rFont val="DejaVu Sans"/>
        <family val="2"/>
      </rPr>
      <t xml:space="preserve">世帯数 </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</si>
  <si>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職員の状況</t>
  </si>
  <si>
    <t xml:space="preserve">特別職等</t>
  </si>
  <si>
    <t xml:space="preserve">定数</t>
  </si>
  <si>
    <r>
      <rPr>
        <sz val="8"/>
        <color rgb="FF000000"/>
        <rFont val="ＭＳ ゴシック"/>
        <family val="3"/>
      </rPr>
      <t xml:space="preserve">1</t>
    </r>
    <r>
      <rPr>
        <sz val="8"/>
        <color rgb="FF000000"/>
        <rFont val="DejaVu Sans"/>
        <family val="2"/>
      </rPr>
      <t xml:space="preserve">人あたり平均
給料月額</t>
    </r>
    <r>
      <rPr>
        <sz val="8"/>
        <color rgb="FF000000"/>
        <rFont val="ＭＳ ゴシック"/>
        <family val="3"/>
      </rPr>
      <t xml:space="preserve">(</t>
    </r>
    <r>
      <rPr>
        <sz val="8"/>
        <color rgb="FF000000"/>
        <rFont val="DejaVu Sans"/>
        <family val="2"/>
      </rPr>
      <t xml:space="preserve">百円</t>
    </r>
    <r>
      <rPr>
        <sz val="8"/>
        <color rgb="FF000000"/>
        <rFont val="ＭＳ ゴシック"/>
        <family val="3"/>
      </rPr>
      <t xml:space="preserve">)</t>
    </r>
  </si>
  <si>
    <r>
      <rPr>
        <sz val="9"/>
        <color rgb="FF000000"/>
        <rFont val="DejaVu Sans"/>
        <family val="2"/>
      </rPr>
      <t xml:space="preserve">一般職員等</t>
    </r>
    <r>
      <rPr>
        <sz val="9"/>
        <color rgb="FF000000"/>
        <rFont val="ＭＳ ゴシック"/>
        <family val="3"/>
      </rPr>
      <t xml:space="preserve">(※6)</t>
    </r>
  </si>
  <si>
    <r>
      <rPr>
        <sz val="9"/>
        <color rgb="FF000000"/>
        <rFont val="DejaVu Sans"/>
        <family val="2"/>
      </rPr>
      <t xml:space="preserve">職員数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</si>
  <si>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給料月額
</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</si>
  <si>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</si>
  <si>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</si>
  <si>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</si>
  <si>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</si>
  <si>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</si>
  <si>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</si>
  <si>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</si>
  <si>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</si>
  <si>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</si>
  <si>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</si>
  <si>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</si>
  <si>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</si>
  <si>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</si>
  <si>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</si>
  <si>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</si>
  <si>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</si>
  <si>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</si>
  <si>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</si>
  <si>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</si>
  <si>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</si>
  <si>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</si>
  <si>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</si>
  <si>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</si>
  <si>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</si>
  <si>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</si>
  <si>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</si>
  <si>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</si>
  <si>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</si>
  <si>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</si>
  <si>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</si>
  <si>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</si>
  <si>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</si>
  <si>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</si>
  <si>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</si>
  <si>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r>
      <rPr>
        <sz val="9"/>
        <color rgb="FF000000"/>
        <rFont val="ＭＳ ゴシック"/>
        <family val="3"/>
      </rPr>
      <t xml:space="preserve">※1</t>
    </r>
    <r>
      <rPr>
        <sz val="9"/>
        <color rgb="FF000000"/>
        <rFont val="DejaVu Sans"/>
        <family val="2"/>
      </rPr>
      <t xml:space="preserve">：経常収支比率の</t>
    </r>
    <r>
      <rPr>
        <sz val="9"/>
        <color rgb="FF000000"/>
        <rFont val="ＭＳ ゴシック"/>
        <family val="3"/>
      </rPr>
      <t xml:space="preserve">( )</t>
    </r>
    <r>
      <rPr>
        <sz val="9"/>
        <color rgb="FF000000"/>
        <rFont val="DejaVu Sans"/>
        <family val="2"/>
      </rPr>
      <t xml:space="preserve">内の数値は、令和元年度は「減収補塡債（特例分）」及び「臨時財政対策債」を、令和</t>
    </r>
    <r>
      <rPr>
        <sz val="9"/>
        <color rgb="FF000000"/>
        <rFont val="ＭＳ ゴシック"/>
        <family val="3"/>
      </rPr>
      <t xml:space="preserve">2</t>
    </r>
    <r>
      <rPr>
        <sz val="9"/>
        <color rgb="FF000000"/>
        <rFont val="DejaVu Sans"/>
        <family val="2"/>
      </rPr>
      <t xml:space="preserve">年度は「減収補塡債（特例分）」「猶予特例債」及び「臨時財政対策債」を除いて算出したものである。</t>
    </r>
  </si>
  <si>
    <r>
      <rPr>
        <sz val="9"/>
        <color rgb="FF000000"/>
        <rFont val="ＭＳ ゴシック"/>
        <family val="3"/>
      </rPr>
      <t xml:space="preserve">※2</t>
    </r>
    <r>
      <rPr>
        <sz val="9"/>
        <color rgb="FF000000"/>
        <rFont val="DejaVu Sans"/>
        <family val="2"/>
      </rPr>
      <t xml:space="preserve">：各会計の一覧は主な会計（</t>
    </r>
    <r>
      <rPr>
        <sz val="9"/>
        <color rgb="FF000000"/>
        <rFont val="ＭＳ ゴシック"/>
        <family val="3"/>
      </rPr>
      <t xml:space="preserve">10</t>
    </r>
    <r>
      <rPr>
        <sz val="9"/>
        <color rgb="FF000000"/>
        <rFont val="DejaVu Sans"/>
        <family val="2"/>
      </rPr>
      <t xml:space="preserve">会計まで）を記載している。</t>
    </r>
  </si>
  <si>
    <r>
      <rPr>
        <sz val="9"/>
        <color rgb="FF000000"/>
        <rFont val="ＭＳ ゴシック"/>
        <family val="3"/>
      </rPr>
      <t xml:space="preserve">※3</t>
    </r>
    <r>
      <rPr>
        <sz val="9"/>
        <color rgb="FF000000"/>
        <rFont val="DejaVu Sans"/>
        <family val="2"/>
      </rPr>
      <t xml:space="preserve">：地方公共団体が損失補塡等を行っている出資法人で、健全化法の算出対象となっている団体については、「地方公社・第三セクター等」の団体名に○印を付与している。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</si>
  <si>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 xml:space="preserve">※4</t>
    </r>
    <r>
      <rPr>
        <sz val="9"/>
        <color rgb="FF000000"/>
        <rFont val="DejaVu Sans"/>
        <family val="2"/>
      </rPr>
      <t xml:space="preserve">：資金不足比率欄には、資金が不足している会計のみ記載している。</t>
    </r>
  </si>
  <si>
    <r>
      <rPr>
        <sz val="9"/>
        <color rgb="FF000000"/>
        <rFont val="ＭＳ ゴシック"/>
        <family val="3"/>
      </rPr>
      <t xml:space="preserve">※5</t>
    </r>
    <r>
      <rPr>
        <sz val="9"/>
        <color rgb="FF000000"/>
        <rFont val="DejaVu Sans"/>
        <family val="2"/>
      </rPr>
      <t xml:space="preserve">：産業構造の比率は、分母を就業人口総数とし、分類不能の産業を除いて算出。</t>
    </r>
  </si>
  <si>
    <r>
      <rPr>
        <sz val="9"/>
        <color rgb="FF000000"/>
        <rFont val="ＭＳ ゴシック"/>
        <family val="3"/>
      </rPr>
      <t xml:space="preserve">※6</t>
    </r>
    <r>
      <rPr>
        <sz val="9"/>
        <color rgb="FF000000"/>
        <rFont val="DejaVu Sans"/>
        <family val="2"/>
      </rPr>
      <t xml:space="preserve">：個人情報保護の観点から、対象となる職員数が</t>
    </r>
    <r>
      <rPr>
        <sz val="9"/>
        <color rgb="FF000000"/>
        <rFont val="ＭＳ ゴシック"/>
        <family val="3"/>
      </rPr>
      <t xml:space="preserve">1</t>
    </r>
    <r>
      <rPr>
        <sz val="9"/>
        <color rgb="FF000000"/>
        <rFont val="DejaVu Sans"/>
        <family val="2"/>
      </rPr>
      <t xml:space="preserve">人又は</t>
    </r>
    <r>
      <rPr>
        <sz val="9"/>
        <color rgb="FF000000"/>
        <rFont val="ＭＳ ゴシック"/>
        <family val="3"/>
      </rPr>
      <t xml:space="preserve">2</t>
    </r>
    <r>
      <rPr>
        <sz val="9"/>
        <color rgb="FF000000"/>
        <rFont val="DejaVu Sans"/>
        <family val="2"/>
      </rPr>
      <t xml:space="preserve">人の場合は、｢給料月額</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r>
      <rPr>
        <sz val="9"/>
        <color rgb="FF000000"/>
        <rFont val="DejaVu Sans"/>
        <family val="2"/>
      </rPr>
      <t xml:space="preserve">｣と｢一人当たり給料月額（百円）｣を｢アスタリスク（＊）｣としている。（その他、数値のない欄については、すべてハイフン（－）としている）。</t>
    </r>
  </si>
  <si>
    <r>
      <rPr>
        <sz val="9"/>
        <color rgb="FF000000"/>
        <rFont val="ＭＳ ゴシック"/>
        <family val="3"/>
      </rPr>
      <t xml:space="preserve">※7</t>
    </r>
    <r>
      <rPr>
        <sz val="9"/>
        <color rgb="FF000000"/>
        <rFont val="DejaVu Sans"/>
        <family val="2"/>
      </rPr>
      <t xml:space="preserve">：人口については、調査対象年度の</t>
    </r>
    <r>
      <rPr>
        <sz val="9"/>
        <color rgb="FF000000"/>
        <rFont val="ＭＳ ゴシック"/>
        <family val="3"/>
      </rPr>
      <t xml:space="preserve">1</t>
    </r>
    <r>
      <rPr>
        <sz val="9"/>
        <color rgb="FF000000"/>
        <rFont val="DejaVu Sans"/>
        <family val="2"/>
      </rPr>
      <t xml:space="preserve">月</t>
    </r>
    <r>
      <rPr>
        <sz val="9"/>
        <color rgb="FF000000"/>
        <rFont val="ＭＳ ゴシック"/>
        <family val="3"/>
      </rPr>
      <t xml:space="preserve">1</t>
    </r>
    <r>
      <rPr>
        <sz val="9"/>
        <color rgb="FF000000"/>
        <rFont val="DejaVu Sans"/>
        <family val="2"/>
      </rPr>
      <t xml:space="preserve">日現在の住民基本台帳に登載されている人口に基づいている。</t>
    </r>
  </si>
  <si>
    <r>
      <rPr>
        <b val="true"/>
        <sz val="9"/>
        <color rgb="FF000000"/>
        <rFont val="DejaVu Sans"/>
        <family val="2"/>
      </rPr>
      <t xml:space="preserve">令和</t>
    </r>
    <r>
      <rPr>
        <b val="true"/>
        <sz val="9"/>
        <color rgb="FF000000"/>
        <rFont val="ＭＳ ゴシック"/>
        <family val="3"/>
      </rPr>
      <t xml:space="preserve">2</t>
    </r>
    <r>
      <rPr>
        <b val="true"/>
        <sz val="9"/>
        <color rgb="FF000000"/>
        <rFont val="DejaVu Sans"/>
        <family val="2"/>
      </rPr>
      <t xml:space="preserve">年度</t>
    </r>
  </si>
  <si>
    <t xml:space="preserve">鹿児島県いちき串木野市</t>
  </si>
  <si>
    <r>
      <rPr>
        <b val="true"/>
        <sz val="18"/>
        <color rgb="FF000000"/>
        <rFont val="ＭＳ ゴシック"/>
        <family val="3"/>
      </rPr>
      <t xml:space="preserve">(1) </t>
    </r>
    <r>
      <rPr>
        <b val="true"/>
        <sz val="18"/>
        <color rgb="FF000000"/>
        <rFont val="DejaVu Sans"/>
        <family val="2"/>
      </rPr>
      <t xml:space="preserve">普通会計の状況（市町村）</t>
    </r>
  </si>
  <si>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</si>
  <si>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</si>
  <si>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</si>
  <si>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</si>
  <si>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</si>
  <si>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</si>
  <si>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</si>
  <si>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</si>
  <si>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</si>
  <si>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</si>
  <si>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</si>
  <si>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r>
      <rPr>
        <sz val="9"/>
        <color rgb="FF000000"/>
        <rFont val="DejaVu Sans"/>
        <family val="2"/>
      </rPr>
      <t xml:space="preserve">決算額 </t>
    </r>
    <r>
      <rPr>
        <sz val="9"/>
        <color rgb="FF000000"/>
        <rFont val="ＭＳ ゴシック"/>
        <family val="3"/>
      </rPr>
      <t xml:space="preserve">(A)</t>
    </r>
  </si>
  <si>
    <r>
      <rPr>
        <sz val="9"/>
        <color rgb="FF000000"/>
        <rFont val="ＭＳ ゴシック"/>
        <family val="3"/>
      </rPr>
      <t xml:space="preserve">(A)</t>
    </r>
    <r>
      <rPr>
        <sz val="9"/>
        <color rgb="FF000000"/>
        <rFont val="DejaVu Sans"/>
        <family val="2"/>
      </rPr>
      <t xml:space="preserve">のうち普通建設事業費</t>
    </r>
  </si>
  <si>
    <r>
      <rPr>
        <sz val="9"/>
        <color rgb="FF000000"/>
        <rFont val="ＭＳ ゴシック"/>
        <family val="3"/>
      </rPr>
      <t xml:space="preserve">(A)</t>
    </r>
    <r>
      <rPr>
        <sz val="9"/>
        <color rgb="FF000000"/>
        <rFont val="DejaVu Sans"/>
        <family val="2"/>
      </rPr>
      <t xml:space="preserve">のうち充当一般財源等</t>
    </r>
  </si>
  <si>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</si>
  <si>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</si>
  <si>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</si>
  <si>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</si>
  <si>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</si>
  <si>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</si>
  <si>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</si>
  <si>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</si>
  <si>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</si>
  <si>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</si>
  <si>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</si>
  <si>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</si>
  <si>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</si>
  <si>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</si>
  <si>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</si>
  <si>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</si>
  <si>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</si>
  <si>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</si>
  <si>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</si>
  <si>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</si>
  <si>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</si>
  <si>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</si>
  <si>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</si>
  <si>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</si>
  <si>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</si>
  <si>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</si>
  <si>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</si>
  <si>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</si>
  <si>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</si>
  <si>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</si>
  <si>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</si>
  <si>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</si>
  <si>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</si>
  <si>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</si>
  <si>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</si>
  <si>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</si>
  <si>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</si>
  <si>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</si>
  <si>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</si>
  <si>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</si>
  <si>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</si>
  <si>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</si>
  <si>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</si>
  <si>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</si>
  <si>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</si>
  <si>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</si>
  <si>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</si>
  <si>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地方交付税</t>
  </si>
  <si>
    <t xml:space="preserve">　　事業所税</t>
  </si>
  <si>
    <t xml:space="preserve">性質別歳出の状況（単位 千円・％）</t>
  </si>
  <si>
    <t xml:space="preserve">　普通交付税</t>
  </si>
  <si>
    <t xml:space="preserve">　　都市計画税</t>
  </si>
  <si>
    <t xml:space="preserve">充当一般財源等</t>
  </si>
  <si>
    <t xml:space="preserve">　特別交付税</t>
  </si>
  <si>
    <t xml:space="preserve">　　水利地益税等</t>
  </si>
  <si>
    <t xml:space="preserve">義務的経費計</t>
  </si>
  <si>
    <t xml:space="preserve">　震災復興特別交付税</t>
  </si>
  <si>
    <t xml:space="preserve">　法定外目的税</t>
  </si>
  <si>
    <t xml:space="preserve">　人件費</t>
  </si>
  <si>
    <r>
      <rPr>
        <sz val="9"/>
        <color rgb="FF000000"/>
        <rFont val="ＭＳ ゴシック"/>
        <family val="3"/>
      </rPr>
      <t xml:space="preserve">(</t>
    </r>
    <r>
      <rPr>
        <sz val="9"/>
        <color rgb="FF000000"/>
        <rFont val="DejaVu Sans"/>
        <family val="2"/>
      </rPr>
      <t xml:space="preserve">一般財源計</t>
    </r>
    <r>
      <rPr>
        <sz val="9"/>
        <color rgb="FF000000"/>
        <rFont val="ＭＳ ゴシック"/>
        <family val="3"/>
      </rPr>
      <t xml:space="preserve">)</t>
    </r>
  </si>
  <si>
    <t xml:space="preserve">旧法による税</t>
  </si>
  <si>
    <t xml:space="preserve">　　うち職員給</t>
  </si>
  <si>
    <t xml:space="preserve">交通安全対策特別交付金</t>
  </si>
  <si>
    <t xml:space="preserve">　扶助費</t>
  </si>
  <si>
    <t xml:space="preserve">分担金・負担金</t>
  </si>
  <si>
    <t xml:space="preserve">　公債費</t>
  </si>
  <si>
    <t xml:space="preserve">使用料</t>
  </si>
  <si>
    <t xml:space="preserve">内訳</t>
  </si>
  <si>
    <t xml:space="preserve">元利償還金</t>
  </si>
  <si>
    <t xml:space="preserve">手数料</t>
  </si>
  <si>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年度</t>
    </r>
  </si>
  <si>
    <t xml:space="preserve">令和元年度</t>
  </si>
  <si>
    <t xml:space="preserve">　うち元金</t>
  </si>
  <si>
    <t xml:space="preserve">国庫支出金</t>
  </si>
  <si>
    <r>
      <rPr>
        <sz val="9"/>
        <color rgb="FF000000"/>
        <rFont val="DejaVu Sans"/>
        <family val="2"/>
      </rPr>
      <t xml:space="preserve">徴収率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</si>
  <si>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現年</t>
  </si>
  <si>
    <t xml:space="preserve">　うち利子</t>
  </si>
  <si>
    <r>
      <rPr>
        <sz val="8"/>
        <color rgb="FF000000"/>
        <rFont val="DejaVu Sans"/>
        <family val="2"/>
      </rPr>
      <t xml:space="preserve">国有提供交付金</t>
    </r>
    <r>
      <rPr>
        <sz val="8"/>
        <color rgb="FF000000"/>
        <rFont val="ＭＳ ゴシック"/>
        <family val="3"/>
      </rPr>
      <t xml:space="preserve">(</t>
    </r>
    <r>
      <rPr>
        <sz val="8"/>
        <color rgb="FF000000"/>
        <rFont val="DejaVu Sans"/>
        <family val="2"/>
      </rPr>
      <t xml:space="preserve">特別区財調交付金</t>
    </r>
    <r>
      <rPr>
        <sz val="8"/>
        <color rgb="FF000000"/>
        <rFont val="ＭＳ ゴシック"/>
        <family val="3"/>
      </rPr>
      <t xml:space="preserve">)</t>
    </r>
  </si>
  <si>
    <t xml:space="preserve">・計</t>
  </si>
  <si>
    <t xml:space="preserve">市町村民税</t>
  </si>
  <si>
    <t xml:space="preserve">一時借入金利子</t>
  </si>
  <si>
    <t xml:space="preserve">都道府県支出金</t>
  </si>
  <si>
    <t xml:space="preserve">純固定資産税</t>
  </si>
  <si>
    <t xml:space="preserve">その他の経費</t>
  </si>
  <si>
    <t xml:space="preserve">財産収入</t>
  </si>
  <si>
    <t xml:space="preserve">　物件費</t>
  </si>
  <si>
    <t xml:space="preserve">寄附金</t>
  </si>
  <si>
    <t xml:space="preserve">公営事業等への繰出</t>
  </si>
  <si>
    <t xml:space="preserve">国民健康保険事業会計の状況</t>
  </si>
  <si>
    <t xml:space="preserve">　維持補修費</t>
  </si>
  <si>
    <t xml:space="preserve">繰入金</t>
  </si>
  <si>
    <t xml:space="preserve">　補助費等</t>
  </si>
  <si>
    <t xml:space="preserve">繰越金</t>
  </si>
  <si>
    <t xml:space="preserve">下水道</t>
  </si>
  <si>
    <t xml:space="preserve">再差引収支</t>
  </si>
  <si>
    <t xml:space="preserve">　　うち一部事務組合負担金</t>
  </si>
  <si>
    <t xml:space="preserve">諸収入</t>
  </si>
  <si>
    <t xml:space="preserve">上水道</t>
  </si>
  <si>
    <r>
      <rPr>
        <sz val="9"/>
        <color rgb="FF000000"/>
        <rFont val="DejaVu Sans"/>
        <family val="2"/>
      </rPr>
      <t xml:space="preserve">加入世帯数</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</si>
  <si>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　繰出金</t>
  </si>
  <si>
    <t xml:space="preserve">地方債</t>
  </si>
  <si>
    <t xml:space="preserve">市場</t>
  </si>
  <si>
    <r>
      <rPr>
        <sz val="9"/>
        <color rgb="FF000000"/>
        <rFont val="DejaVu Sans"/>
        <family val="2"/>
      </rPr>
      <t xml:space="preserve">被保険者数</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</si>
  <si>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　積立金</t>
  </si>
  <si>
    <r>
      <rPr>
        <sz val="9"/>
        <color rgb="FF000000"/>
        <rFont val="DejaVu Sans"/>
        <family val="2"/>
      </rPr>
      <t xml:space="preserve">　うち減収補塡債</t>
    </r>
    <r>
      <rPr>
        <sz val="9"/>
        <color rgb="FF000000"/>
        <rFont val="ＭＳ ゴシック"/>
        <family val="3"/>
      </rPr>
      <t xml:space="preserve">(</t>
    </r>
    <r>
      <rPr>
        <sz val="9"/>
        <color rgb="FF000000"/>
        <rFont val="DejaVu Sans"/>
        <family val="2"/>
      </rPr>
      <t xml:space="preserve">特例分</t>
    </r>
    <r>
      <rPr>
        <sz val="9"/>
        <color rgb="FF000000"/>
        <rFont val="ＭＳ ゴシック"/>
        <family val="3"/>
      </rPr>
      <t xml:space="preserve">)</t>
    </r>
  </si>
  <si>
    <t xml:space="preserve">工業用水道</t>
  </si>
  <si>
    <r>
      <rPr>
        <sz val="9"/>
        <color rgb="FF000000"/>
        <rFont val="DejaVu Sans"/>
        <family val="2"/>
      </rPr>
      <t xml:space="preserve">被保険者
</t>
    </r>
    <r>
      <rPr>
        <sz val="9"/>
        <color rgb="FF000000"/>
        <rFont val="ＭＳ ゴシック"/>
        <family val="3"/>
      </rPr>
      <t xml:space="preserve">1</t>
    </r>
    <r>
      <rPr>
        <sz val="9"/>
        <color rgb="FF000000"/>
        <rFont val="DejaVu Sans"/>
        <family val="2"/>
      </rPr>
      <t xml:space="preserve">人当り</t>
    </r>
  </si>
  <si>
    <r>
      <rPr>
        <sz val="9"/>
        <color rgb="FF000000"/>
        <rFont val="DejaVu Sans"/>
        <family val="2"/>
      </rPr>
      <t xml:space="preserve">保険税</t>
    </r>
    <r>
      <rPr>
        <sz val="9"/>
        <color rgb="FF000000"/>
        <rFont val="ＭＳ ゴシック"/>
        <family val="3"/>
      </rPr>
      <t xml:space="preserve">(</t>
    </r>
    <r>
      <rPr>
        <sz val="9"/>
        <color rgb="FF000000"/>
        <rFont val="DejaVu Sans"/>
        <family val="2"/>
      </rPr>
      <t xml:space="preserve">料</t>
    </r>
    <r>
      <rPr>
        <sz val="9"/>
        <color rgb="FF000000"/>
        <rFont val="ＭＳ ゴシック"/>
        <family val="3"/>
      </rPr>
      <t xml:space="preserve">)</t>
    </r>
    <r>
      <rPr>
        <sz val="9"/>
        <color rgb="FF000000"/>
        <rFont val="DejaVu Sans"/>
        <family val="2"/>
      </rPr>
      <t xml:space="preserve">収入額</t>
    </r>
  </si>
  <si>
    <t xml:space="preserve">　投資・出資金・貸付金</t>
  </si>
  <si>
    <t xml:space="preserve">　うち猶予特例債</t>
  </si>
  <si>
    <t xml:space="preserve">国民健康保険</t>
  </si>
  <si>
    <t xml:space="preserve">　前年度繰上充用金</t>
  </si>
  <si>
    <t xml:space="preserve">　うち臨時財政対策債</t>
  </si>
  <si>
    <t xml:space="preserve">その他</t>
  </si>
  <si>
    <t xml:space="preserve">保険給付費</t>
  </si>
  <si>
    <t xml:space="preserve">投資的経費計</t>
  </si>
  <si>
    <t xml:space="preserve">歳入合計</t>
  </si>
  <si>
    <t xml:space="preserve">　　うち人件費</t>
  </si>
  <si>
    <t xml:space="preserve">普通建設事業費</t>
  </si>
  <si>
    <r>
      <rPr>
        <sz val="9"/>
        <color rgb="FF000000"/>
        <rFont val="ＭＳ ゴシック"/>
        <family val="3"/>
      </rPr>
      <t xml:space="preserve">(</t>
    </r>
    <r>
      <rPr>
        <sz val="9"/>
        <color rgb="FF000000"/>
        <rFont val="DejaVu Sans"/>
        <family val="2"/>
      </rPr>
      <t xml:space="preserve">注釈</t>
    </r>
    <r>
      <rPr>
        <sz val="9"/>
        <color rgb="FF000000"/>
        <rFont val="ＭＳ ゴシック"/>
        <family val="3"/>
      </rPr>
      <t xml:space="preserve">)</t>
    </r>
  </si>
  <si>
    <t xml:space="preserve">　うち補助</t>
  </si>
  <si>
    <t xml:space="preserve">　　普通建設事業費の補助事業費には受託事業費のうちの補助事業費を含み、</t>
  </si>
  <si>
    <t xml:space="preserve">　うち単独</t>
  </si>
  <si>
    <t xml:space="preserve">　単独事業費には同級他団体施行事業負担金及び受託事業費のうちの単独事業費を含む。</t>
  </si>
  <si>
    <t xml:space="preserve">災害復旧事業費</t>
  </si>
  <si>
    <t xml:space="preserve">失業対策事業費</t>
  </si>
  <si>
    <r>
      <rPr>
        <b val="true"/>
        <sz val="24"/>
        <color rgb="FF000000"/>
        <rFont val="ＭＳ ゴシック"/>
        <family val="3"/>
      </rPr>
      <t xml:space="preserve">(2)</t>
    </r>
    <r>
      <rPr>
        <b val="true"/>
        <sz val="24"/>
        <color rgb="FF000000"/>
        <rFont val="DejaVu Sans"/>
        <family val="2"/>
      </rPr>
      <t xml:space="preserve">各会計、関係団体の財政状況及び健全化判断比率（市町村）</t>
    </r>
  </si>
  <si>
    <r>
      <rPr>
        <b val="true"/>
        <sz val="12"/>
        <color rgb="FF000000"/>
        <rFont val="DejaVu Sans"/>
        <family val="2"/>
      </rPr>
      <t xml:space="preserve">令和</t>
    </r>
    <r>
      <rPr>
        <b val="true"/>
        <sz val="12"/>
        <color rgb="FF000000"/>
        <rFont val="ＭＳ ゴシック"/>
        <family val="3"/>
      </rPr>
      <t xml:space="preserve">2</t>
    </r>
    <r>
      <rPr>
        <b val="true"/>
        <sz val="12"/>
        <color rgb="FF000000"/>
        <rFont val="DejaVu Sans"/>
        <family val="2"/>
      </rPr>
      <t xml:space="preserve">年度</t>
    </r>
  </si>
  <si>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</si>
  <si>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</si>
  <si>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</si>
  <si>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</si>
  <si>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</si>
  <si>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</si>
  <si>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</si>
  <si>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</si>
  <si>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</si>
  <si>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</si>
  <si>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</si>
  <si>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</si>
  <si>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</si>
  <si>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</si>
  <si>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</si>
  <si>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</si>
  <si>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</si>
  <si>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</si>
  <si>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いちき串木野市土地開発公社</t>
  </si>
  <si>
    <t xml:space="preserve">いちき串木野電力</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</si>
  <si>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</si>
  <si>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</si>
  <si>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</si>
  <si>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</si>
  <si>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</si>
  <si>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</si>
  <si>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</si>
  <si>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</si>
  <si>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r>
      <rPr>
        <sz val="14"/>
        <color rgb="FF000000"/>
        <rFont val="DejaVu Sans"/>
        <family val="2"/>
      </rPr>
      <t xml:space="preserve">資金剰余額
</t>
    </r>
    <r>
      <rPr>
        <sz val="14"/>
        <color rgb="FF000000"/>
        <rFont val="ＭＳ Ｐゴシック"/>
        <family val="3"/>
      </rPr>
      <t xml:space="preserve">/</t>
    </r>
    <r>
      <rPr>
        <sz val="14"/>
        <color rgb="FF000000"/>
        <rFont val="DejaVu Sans"/>
        <family val="2"/>
      </rPr>
      <t xml:space="preserve">不足額
（実質収支）</t>
    </r>
  </si>
  <si>
    <t xml:space="preserve">企業債
（地方債）
現在高</t>
  </si>
  <si>
    <t xml:space="preserve">左のうち
一般会計等
繰入見込額</t>
  </si>
  <si>
    <t xml:space="preserve">資金不足
比率</t>
  </si>
  <si>
    <t xml:space="preserve">国民健康保険特別会計</t>
  </si>
  <si>
    <t xml:space="preserve">介護保険特別会計</t>
  </si>
  <si>
    <t xml:space="preserve">後期高齢者医療特別会計</t>
  </si>
  <si>
    <t xml:space="preserve">水道事業会計</t>
  </si>
  <si>
    <t xml:space="preserve">法適用企業</t>
  </si>
  <si>
    <t xml:space="preserve">下水道事業会計（公共下水道事業）</t>
  </si>
  <si>
    <t xml:space="preserve">下水道事業会計（漁業集落排水事業）</t>
  </si>
  <si>
    <t xml:space="preserve">地方卸売市場事業特別会計</t>
  </si>
  <si>
    <t xml:space="preserve">法非適用企業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</si>
  <si>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</si>
  <si>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</si>
  <si>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</si>
  <si>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</si>
  <si>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</si>
  <si>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鹿児島県市町村総合事務組合</t>
  </si>
  <si>
    <t xml:space="preserve">いちき串木野市・日置市衛生処理組合</t>
  </si>
  <si>
    <t xml:space="preserve">鹿児島県後期高齢者医療広域連合（一般会計）</t>
  </si>
  <si>
    <t xml:space="preserve">鹿児島県後期高齢者医療広域連合（特別会計）</t>
  </si>
  <si>
    <t xml:space="preserve">一部事務組合等</t>
  </si>
  <si>
    <t xml:space="preserve">地方公社・第三セクター等</t>
  </si>
  <si>
    <r>
      <rPr>
        <sz val="14"/>
        <color rgb="FF000000"/>
        <rFont val="DejaVu Sans"/>
        <family val="2"/>
      </rPr>
      <t xml:space="preserve">　※地方公共団体が①</t>
    </r>
    <r>
      <rPr>
        <sz val="14"/>
        <color rgb="FF000000"/>
        <rFont val="ＭＳ Ｐゴシック"/>
        <family val="3"/>
      </rPr>
      <t xml:space="preserve">25%</t>
    </r>
    <r>
      <rPr>
        <sz val="14"/>
        <color rgb="FF000000"/>
        <rFont val="DejaVu Sans"/>
        <family val="2"/>
      </rPr>
      <t xml:space="preserve">以上出資している法人又は②財政支援を行っている法人を記載している。</t>
    </r>
  </si>
  <si>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</si>
  <si>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</si>
  <si>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</si>
  <si>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</si>
  <si>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</si>
  <si>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r>
      <rPr>
        <sz val="14"/>
        <color rgb="FF000000"/>
        <rFont val="DejaVu Sans"/>
        <family val="2"/>
      </rPr>
      <t xml:space="preserve">平成</t>
    </r>
    <r>
      <rPr>
        <sz val="14"/>
        <color rgb="FF000000"/>
        <rFont val="ＭＳ Ｐゴシック"/>
        <family val="3"/>
      </rPr>
      <t xml:space="preserve">30</t>
    </r>
    <r>
      <rPr>
        <sz val="14"/>
        <color rgb="FF000000"/>
        <rFont val="DejaVu Sans"/>
        <family val="2"/>
      </rPr>
      <t xml:space="preserve">年度</t>
    </r>
  </si>
  <si>
    <r>
      <rPr>
        <sz val="14"/>
        <color rgb="FF000000"/>
        <rFont val="DejaVu Sans"/>
        <family val="2"/>
      </rPr>
      <t xml:space="preserve">令和</t>
    </r>
    <r>
      <rPr>
        <sz val="14"/>
        <color rgb="FF000000"/>
        <rFont val="ＭＳ Ｐゴシック"/>
        <family val="3"/>
      </rPr>
      <t xml:space="preserve">2</t>
    </r>
    <r>
      <rPr>
        <sz val="14"/>
        <color rgb="FF000000"/>
        <rFont val="DejaVu Sans"/>
        <family val="2"/>
      </rPr>
      <t xml:space="preserve">年度</t>
    </r>
  </si>
  <si>
    <t xml:space="preserve">分母比</t>
  </si>
  <si>
    <t xml:space="preserve">将来負担額</t>
  </si>
  <si>
    <t xml:space="preserve">一般会計等に係る地方債の現在高 </t>
  </si>
  <si>
    <t xml:space="preserve">債務負担行為</t>
  </si>
  <si>
    <r>
      <rPr>
        <sz val="14"/>
        <color rgb="FF000000"/>
        <rFont val="ＭＳ Ｐゴシック"/>
        <family val="3"/>
      </rPr>
      <t xml:space="preserve">PFI</t>
    </r>
    <r>
      <rPr>
        <sz val="14"/>
        <color rgb="FF000000"/>
        <rFont val="DejaVu Sans"/>
        <family val="2"/>
      </rPr>
      <t xml:space="preserve">事業に係るもの</t>
    </r>
  </si>
  <si>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</si>
  <si>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</si>
  <si>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</si>
  <si>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</si>
  <si>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</si>
  <si>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</si>
  <si>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</si>
  <si>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</si>
  <si>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</si>
  <si>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</si>
  <si>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</si>
  <si>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</si>
  <si>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</si>
  <si>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</si>
  <si>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</si>
  <si>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</si>
  <si>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</si>
  <si>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</si>
  <si>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</si>
  <si>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</si>
  <si>
    <t xml:space="preserve">連結実質赤字額 </t>
  </si>
  <si>
    <t xml:space="preserve">損失補償・債務保証の履行に係るもの</t>
  </si>
  <si>
    <t xml:space="preserve">組合等連結実質赤字額負担見込額 </t>
  </si>
  <si>
    <t xml:space="preserve">引き受けた債務の履行に係るもの</t>
  </si>
  <si>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</si>
  <si>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</si>
  <si>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</si>
  <si>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</si>
  <si>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</si>
  <si>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</si>
  <si>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</si>
  <si>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</si>
  <si>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</si>
  <si>
    <r>
      <rPr>
        <sz val="14"/>
        <color rgb="FF000000"/>
        <rFont val="DejaVu Sans"/>
        <family val="2"/>
      </rPr>
      <t xml:space="preserve">将来負担比率（</t>
    </r>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</si>
  <si>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</si>
  <si>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</si>
  <si>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</si>
  <si>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</si>
  <si>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</si>
  <si>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</si>
  <si>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</si>
  <si>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</si>
  <si>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</si>
  <si>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</si>
  <si>
    <t xml:space="preserve">実質赤字比率</t>
  </si>
  <si>
    <t xml:space="preserve">その他第三セクター等に係る将来負担額</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</si>
  <si>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</si>
  <si>
    <t xml:space="preserve">連結実質赤字比率</t>
  </si>
  <si>
    <t xml:space="preserve">算入公債費等の額</t>
  </si>
  <si>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</si>
  <si>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実質公債費比率</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</si>
  <si>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</si>
  <si>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将来負担比率</t>
  </si>
  <si>
    <r>
      <rPr>
        <sz val="14"/>
        <color rgb="FF000000"/>
        <rFont val="DejaVu Sans"/>
        <family val="2"/>
      </rPr>
      <t xml:space="preserve">実質公債費比率
（</t>
    </r>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</si>
  <si>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r>
      <rPr>
        <sz val="14"/>
        <color rgb="FF000000"/>
        <rFont val="ＭＳ Ｐゴシック"/>
        <family val="3"/>
      </rPr>
      <t xml:space="preserve">(</t>
    </r>
    <r>
      <rPr>
        <sz val="14"/>
        <color rgb="FF000000"/>
        <rFont val="DejaVu Sans"/>
        <family val="2"/>
      </rPr>
      <t xml:space="preserve">単年度</t>
    </r>
    <r>
      <rPr>
        <sz val="14"/>
        <color rgb="FF000000"/>
        <rFont val="ＭＳ Ｐゴシック"/>
        <family val="3"/>
      </rPr>
      <t xml:space="preserve">)</t>
    </r>
  </si>
  <si>
    <r>
      <rPr>
        <sz val="14"/>
        <color rgb="FF000000"/>
        <rFont val="ＭＳ Ｐゴシック"/>
        <family val="3"/>
      </rPr>
      <t xml:space="preserve">(3</t>
    </r>
    <r>
      <rPr>
        <sz val="14"/>
        <color rgb="FF000000"/>
        <rFont val="DejaVu Sans"/>
        <family val="2"/>
      </rPr>
      <t xml:space="preserve">ヵ年平均</t>
    </r>
    <r>
      <rPr>
        <sz val="14"/>
        <color rgb="FF000000"/>
        <rFont val="ＭＳ Ｐゴシック"/>
        <family val="3"/>
      </rPr>
      <t xml:space="preserve">)</t>
    </r>
  </si>
  <si>
    <t xml:space="preserve"> </t>
  </si>
  <si>
    <t xml:space="preserve">人件費及び人件費に準ずる費用の分析</t>
  </si>
  <si>
    <t xml:space="preserve">人件費及び人件費に準ずる費用</t>
  </si>
  <si>
    <t xml:space="preserve">当該団体決算額
（千円）</t>
  </si>
  <si>
    <r>
      <rPr>
        <sz val="11"/>
        <color rgb="FF000000"/>
        <rFont val="DejaVu Sans"/>
        <family val="2"/>
      </rPr>
      <t xml:space="preserve">人口</t>
    </r>
    <r>
      <rPr>
        <sz val="11"/>
        <color rgb="FF000000"/>
        <rFont val="ＭＳ Ｐゴシック"/>
        <family val="3"/>
      </rPr>
      <t xml:space="preserve">1</t>
    </r>
    <r>
      <rPr>
        <sz val="11"/>
        <color rgb="FF000000"/>
        <rFont val="DejaVu Sans"/>
        <family val="2"/>
      </rPr>
      <t xml:space="preserve">人当たり決算額</t>
    </r>
  </si>
  <si>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</si>
  <si>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</si>
  <si>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</si>
  <si>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</si>
  <si>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</si>
  <si>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</si>
  <si>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</si>
  <si>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</si>
  <si>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</si>
  <si>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</si>
  <si>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</si>
  <si>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</si>
  <si>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</si>
  <si>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</si>
  <si>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r>
      <rPr>
        <sz val="11"/>
        <rFont val="DejaVu Sans"/>
        <family val="2"/>
      </rPr>
      <t xml:space="preserve">人口</t>
    </r>
    <r>
      <rPr>
        <sz val="11"/>
        <rFont val="ＭＳ ゴシック"/>
        <family val="3"/>
      </rPr>
      <t xml:space="preserve">1,000</t>
    </r>
    <r>
      <rPr>
        <sz val="11"/>
        <rFont val="DejaVu Sans"/>
        <family val="2"/>
      </rPr>
      <t xml:space="preserve">人当たり職員数（人）</t>
    </r>
  </si>
  <si>
    <r>
      <rPr>
        <sz val="11"/>
        <color rgb="FF000000"/>
        <rFont val="DejaVu Sans"/>
        <family val="2"/>
      </rPr>
      <t xml:space="preserve">（注）人口については、各調査対象年度の</t>
    </r>
    <r>
      <rPr>
        <sz val="11"/>
        <color rgb="FF000000"/>
        <rFont val="ＭＳ ゴシック"/>
        <family val="3"/>
      </rPr>
      <t xml:space="preserve">1</t>
    </r>
    <r>
      <rPr>
        <sz val="11"/>
        <color rgb="FF000000"/>
        <rFont val="DejaVu Sans"/>
        <family val="2"/>
      </rPr>
      <t xml:space="preserve">月</t>
    </r>
    <r>
      <rPr>
        <sz val="11"/>
        <color rgb="FF000000"/>
        <rFont val="ＭＳ ゴシック"/>
        <family val="3"/>
      </rPr>
      <t xml:space="preserve">1</t>
    </r>
    <r>
      <rPr>
        <sz val="11"/>
        <color rgb="FF000000"/>
        <rFont val="DejaVu Sans"/>
        <family val="2"/>
      </rPr>
      <t xml:space="preserve">日現在の住民基本台帳に登載されている人口に基づいている。</t>
    </r>
  </si>
  <si>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</si>
  <si>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</si>
  <si>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</si>
  <si>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</si>
  <si>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</si>
  <si>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</si>
  <si>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</si>
  <si>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</si>
  <si>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</si>
  <si>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</si>
  <si>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</si>
  <si>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r>
      <rPr>
        <sz val="11"/>
        <color rgb="FF000000"/>
        <rFont val="DejaVu Sans"/>
        <family val="2"/>
      </rPr>
      <t xml:space="preserve">※令和</t>
    </r>
    <r>
      <rPr>
        <sz val="11"/>
        <color rgb="FF000000"/>
        <rFont val="ＭＳ ゴシック"/>
        <family val="3"/>
      </rPr>
      <t xml:space="preserve">3</t>
    </r>
    <r>
      <rPr>
        <sz val="11"/>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</si>
  <si>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　普通建設事業費の分析</t>
  </si>
  <si>
    <t xml:space="preserve">人口１人当たり決算額</t>
  </si>
  <si>
    <r>
      <rPr>
        <sz val="11"/>
        <rFont val="DejaVu Sans"/>
        <family val="2"/>
      </rPr>
      <t xml:space="preserve">当該団体</t>
    </r>
    <r>
      <rPr>
        <sz val="11"/>
        <rFont val="ＭＳ ゴシック"/>
        <family val="3"/>
      </rPr>
      <t xml:space="preserve">(</t>
    </r>
    <r>
      <rPr>
        <sz val="11"/>
        <rFont val="DejaVu Sans"/>
        <family val="2"/>
      </rPr>
      <t xml:space="preserve">円</t>
    </r>
    <r>
      <rPr>
        <sz val="11"/>
        <rFont val="ＭＳ ゴシック"/>
        <family val="3"/>
      </rPr>
      <t xml:space="preserve">)</t>
    </r>
  </si>
  <si>
    <r>
      <rPr>
        <sz val="11"/>
        <rFont val="DejaVu Sans"/>
        <family val="2"/>
      </rPr>
      <t xml:space="preserve">増減率</t>
    </r>
    <r>
      <rPr>
        <sz val="11"/>
        <rFont val="ＭＳ ゴシック"/>
        <family val="3"/>
      </rPr>
      <t xml:space="preserve">(%)(A)</t>
    </r>
  </si>
  <si>
    <r>
      <rPr>
        <sz val="9"/>
        <rFont val="DejaVu Sans"/>
        <family val="2"/>
      </rPr>
      <t xml:space="preserve">類似団体平均</t>
    </r>
    <r>
      <rPr>
        <sz val="9"/>
        <rFont val="ＭＳ ゴシック"/>
        <family val="3"/>
      </rPr>
      <t xml:space="preserve">(</t>
    </r>
    <r>
      <rPr>
        <sz val="9"/>
        <rFont val="DejaVu Sans"/>
        <family val="2"/>
      </rPr>
      <t xml:space="preserve">円</t>
    </r>
    <r>
      <rPr>
        <sz val="9"/>
        <rFont val="ＭＳ ゴシック"/>
        <family val="3"/>
      </rPr>
      <t xml:space="preserve">)</t>
    </r>
  </si>
  <si>
    <r>
      <rPr>
        <sz val="11"/>
        <rFont val="DejaVu Sans"/>
        <family val="2"/>
      </rPr>
      <t xml:space="preserve">増減率</t>
    </r>
    <r>
      <rPr>
        <sz val="11"/>
        <rFont val="ＭＳ ゴシック"/>
        <family val="3"/>
      </rPr>
      <t xml:space="preserve">(%)(B)</t>
    </r>
  </si>
  <si>
    <t xml:space="preserve">(A)-(B)</t>
  </si>
  <si>
    <t xml:space="preserve"> H28</t>
  </si>
  <si>
    <t xml:space="preserve">うち単独分</t>
  </si>
  <si>
    <t xml:space="preserve"> H29</t>
  </si>
  <si>
    <t xml:space="preserve"> H30</t>
  </si>
  <si>
    <t xml:space="preserve"> R01</t>
  </si>
  <si>
    <t xml:space="preserve"> R02</t>
  </si>
  <si>
    <t xml:space="preserve"> 過去５年間平均</t>
  </si>
  <si>
    <t xml:space="preserve">標準財政規模比（％）</t>
  </si>
  <si>
    <t xml:space="preserve">年度</t>
  </si>
  <si>
    <t xml:space="preserve">H28</t>
  </si>
  <si>
    <t xml:space="preserve">H29</t>
  </si>
  <si>
    <t xml:space="preserve">H30</t>
  </si>
  <si>
    <t xml:space="preserve">R01</t>
  </si>
  <si>
    <t xml:space="preserve">R02</t>
  </si>
  <si>
    <t xml:space="preserve">財政調整基金残高</t>
  </si>
  <si>
    <t xml:space="preserve">実質収支額</t>
  </si>
  <si>
    <t xml:space="preserve">会計</t>
  </si>
  <si>
    <t xml:space="preserve">その他会計（赤字）</t>
  </si>
  <si>
    <t xml:space="preserve">その他会計（黒字）</t>
  </si>
  <si>
    <r>
      <rPr>
        <sz val="13"/>
        <color rgb="FF000000"/>
        <rFont val="DejaVu Sans"/>
        <family val="2"/>
      </rPr>
      <t xml:space="preserve">※令和</t>
    </r>
    <r>
      <rPr>
        <sz val="13"/>
        <color rgb="FF000000"/>
        <rFont val="ＭＳ ゴシック"/>
        <family val="3"/>
      </rPr>
      <t xml:space="preserve">3</t>
    </r>
    <r>
      <rPr>
        <sz val="13"/>
        <color rgb="FF000000"/>
        <rFont val="DejaVu Sans"/>
        <family val="2"/>
      </rPr>
      <t xml:space="preserve">年度中に市町村合併した団体で、合併前の団体ごとの決算に基づく連結実質赤字比率を算出していない団体については、グラフを表記しない。</t>
    </r>
  </si>
  <si>
    <t xml:space="preserve">（百万円）</t>
  </si>
  <si>
    <t xml:space="preserve">分子の構造</t>
  </si>
  <si>
    <r>
      <rPr>
        <sz val="13"/>
        <color rgb="FF000000"/>
        <rFont val="DejaVu Sans"/>
        <family val="2"/>
      </rPr>
      <t xml:space="preserve">元利償還金等</t>
    </r>
    <r>
      <rPr>
        <sz val="13"/>
        <color rgb="FF000000"/>
        <rFont val="ＭＳ ゴシック"/>
        <family val="3"/>
      </rPr>
      <t xml:space="preserve">(A)</t>
    </r>
  </si>
  <si>
    <r>
      <rPr>
        <sz val="13"/>
        <color rgb="FF000000"/>
        <rFont val="DejaVu Sans"/>
        <family val="2"/>
      </rPr>
      <t xml:space="preserve">減債基金積立不足算定額※</t>
    </r>
    <r>
      <rPr>
        <sz val="13"/>
        <color rgb="FF000000"/>
        <rFont val="ＭＳ ゴシック"/>
        <family val="3"/>
      </rPr>
      <t xml:space="preserve">2</t>
    </r>
  </si>
  <si>
    <t xml:space="preserve">公営企業債の元利償還金に対する繰入金</t>
  </si>
  <si>
    <t xml:space="preserve">組合等が起こした地方債の元利償還金に対する負担金等</t>
  </si>
  <si>
    <t xml:space="preserve">債務負担行為に基づく支出額</t>
  </si>
  <si>
    <r>
      <rPr>
        <sz val="13"/>
        <color rgb="FF000000"/>
        <rFont val="DejaVu Sans"/>
        <family val="2"/>
      </rPr>
      <t xml:space="preserve">算入公債費等</t>
    </r>
    <r>
      <rPr>
        <sz val="13"/>
        <color rgb="FF000000"/>
        <rFont val="ＭＳ ゴシック"/>
        <family val="3"/>
      </rPr>
      <t xml:space="preserve">(B)</t>
    </r>
  </si>
  <si>
    <t xml:space="preserve">算入公債費等</t>
  </si>
  <si>
    <r>
      <rPr>
        <sz val="13"/>
        <color rgb="FF000000"/>
        <rFont val="ＭＳ ゴシック"/>
        <family val="3"/>
      </rPr>
      <t xml:space="preserve">(A)</t>
    </r>
    <r>
      <rPr>
        <sz val="13"/>
        <color rgb="FF000000"/>
        <rFont val="DejaVu Sans"/>
        <family val="2"/>
      </rPr>
      <t xml:space="preserve">－</t>
    </r>
    <r>
      <rPr>
        <sz val="13"/>
        <color rgb="FF000000"/>
        <rFont val="ＭＳ ゴシック"/>
        <family val="3"/>
      </rPr>
      <t xml:space="preserve">(B)</t>
    </r>
  </si>
  <si>
    <t xml:space="preserve">実質公債費比率の分子</t>
  </si>
  <si>
    <r>
      <rPr>
        <sz val="13"/>
        <color rgb="FF000000"/>
        <rFont val="ＭＳ ゴシック"/>
        <family val="3"/>
      </rPr>
      <t xml:space="preserve">※1 </t>
    </r>
    <r>
      <rPr>
        <sz val="13"/>
        <color rgb="FF000000"/>
        <rFont val="DejaVu Sans"/>
        <family val="2"/>
      </rPr>
      <t xml:space="preserve">令和</t>
    </r>
    <r>
      <rPr>
        <sz val="13"/>
        <color rgb="FF000000"/>
        <rFont val="ＭＳ ゴシック"/>
        <family val="3"/>
      </rPr>
      <t xml:space="preserve">3</t>
    </r>
    <r>
      <rPr>
        <sz val="13"/>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</si>
  <si>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t>
  </si>
  <si>
    <r>
      <rPr>
        <sz val="13"/>
        <color rgb="FF000000"/>
        <rFont val="ＭＳ ゴシック"/>
        <family val="3"/>
      </rPr>
      <t xml:space="preserve">H27</t>
    </r>
    <r>
      <rPr>
        <sz val="13"/>
        <color rgb="FF000000"/>
        <rFont val="DejaVu Sans"/>
        <family val="2"/>
      </rPr>
      <t xml:space="preserve">末</t>
    </r>
  </si>
  <si>
    <r>
      <rPr>
        <sz val="13"/>
        <color rgb="FF000000"/>
        <rFont val="ＭＳ ゴシック"/>
        <family val="3"/>
      </rPr>
      <t xml:space="preserve">H28</t>
    </r>
    <r>
      <rPr>
        <sz val="13"/>
        <color rgb="FF000000"/>
        <rFont val="DejaVu Sans"/>
        <family val="2"/>
      </rPr>
      <t xml:space="preserve">末</t>
    </r>
  </si>
  <si>
    <r>
      <rPr>
        <sz val="13"/>
        <color rgb="FF000000"/>
        <rFont val="ＭＳ ゴシック"/>
        <family val="3"/>
      </rPr>
      <t xml:space="preserve">H29</t>
    </r>
    <r>
      <rPr>
        <sz val="13"/>
        <color rgb="FF000000"/>
        <rFont val="DejaVu Sans"/>
        <family val="2"/>
      </rPr>
      <t xml:space="preserve">末</t>
    </r>
  </si>
  <si>
    <r>
      <rPr>
        <sz val="13"/>
        <color rgb="FF000000"/>
        <rFont val="ＭＳ ゴシック"/>
        <family val="3"/>
      </rPr>
      <t xml:space="preserve">H30</t>
    </r>
    <r>
      <rPr>
        <sz val="13"/>
        <color rgb="FF000000"/>
        <rFont val="DejaVu Sans"/>
        <family val="2"/>
      </rPr>
      <t xml:space="preserve">末</t>
    </r>
  </si>
  <si>
    <r>
      <rPr>
        <sz val="13"/>
        <color rgb="FF000000"/>
        <rFont val="ＭＳ ゴシック"/>
        <family val="3"/>
      </rPr>
      <t xml:space="preserve">R01</t>
    </r>
    <r>
      <rPr>
        <sz val="13"/>
        <color rgb="FF000000"/>
        <rFont val="DejaVu Sans"/>
        <family val="2"/>
      </rPr>
      <t xml:space="preserve">末</t>
    </r>
  </si>
  <si>
    <r>
      <rPr>
        <sz val="13"/>
        <color rgb="FF000000"/>
        <rFont val="ＭＳ ゴシック"/>
        <family val="3"/>
      </rPr>
      <t xml:space="preserve">※2</t>
    </r>
    <r>
      <rPr>
        <sz val="13"/>
        <color rgb="FF000000"/>
        <rFont val="DejaVu Sans"/>
        <family val="2"/>
      </rPr>
      <t xml:space="preserve">　減債基金
　　積立状況等</t>
    </r>
  </si>
  <si>
    <r>
      <rPr>
        <sz val="13"/>
        <color rgb="FF000000"/>
        <rFont val="DejaVu Sans"/>
        <family val="2"/>
      </rPr>
      <t xml:space="preserve">減債基金残高</t>
    </r>
    <r>
      <rPr>
        <sz val="11"/>
        <color rgb="FF000000"/>
        <rFont val="DejaVu Sans"/>
        <family val="2"/>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</si>
  <si>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</si>
  <si>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</si>
  <si>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</si>
  <si>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r>
      <rPr>
        <sz val="13"/>
        <color rgb="FF000000"/>
        <rFont val="DejaVu Sans"/>
        <family val="2"/>
      </rPr>
      <t xml:space="preserve">将来負担額</t>
    </r>
    <r>
      <rPr>
        <sz val="13"/>
        <color rgb="FF000000"/>
        <rFont val="ＭＳ ゴシック"/>
        <family val="3"/>
      </rPr>
      <t xml:space="preserve">(A)</t>
    </r>
  </si>
  <si>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</si>
  <si>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</si>
  <si>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</si>
  <si>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</si>
  <si>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</si>
  <si>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</si>
  <si>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</si>
  <si>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</si>
  <si>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r>
      <rPr>
        <sz val="13"/>
        <color rgb="FF000000"/>
        <rFont val="DejaVu Sans"/>
        <family val="2"/>
      </rPr>
      <t xml:space="preserve">充当可能財源等</t>
    </r>
    <r>
      <rPr>
        <sz val="13"/>
        <color rgb="FF000000"/>
        <rFont val="ＭＳ ゴシック"/>
        <family val="3"/>
      </rPr>
      <t xml:space="preserve">(B)</t>
    </r>
  </si>
  <si>
    <t xml:space="preserve">充当可能基金</t>
  </si>
  <si>
    <t xml:space="preserve">充当可能特定歳入</t>
  </si>
  <si>
    <t xml:space="preserve">基準財政需要額算入見込額</t>
  </si>
  <si>
    <t xml:space="preserve">将来負担比率の分子</t>
  </si>
  <si>
    <r>
      <rPr>
        <sz val="13"/>
        <color rgb="FF000000"/>
        <rFont val="DejaVu Sans"/>
        <family val="2"/>
      </rPr>
      <t xml:space="preserve">※令和</t>
    </r>
    <r>
      <rPr>
        <sz val="13"/>
        <color rgb="FF000000"/>
        <rFont val="ＭＳ ゴシック"/>
        <family val="3"/>
      </rPr>
      <t xml:space="preserve">3</t>
    </r>
    <r>
      <rPr>
        <sz val="13"/>
        <color rgb="FF000000"/>
        <rFont val="DejaVu Sans"/>
        <family val="2"/>
      </rPr>
      <t xml:space="preserve">年度中に市町村合併した団体で、合併前の団体ごとの決算に基づく将来負担比率を算出していない団体については、グラフを表記しない。</t>
    </r>
  </si>
  <si>
    <t xml:space="preserve">合併まちづくり基金</t>
  </si>
  <si>
    <t xml:space="preserve">ふるさと寄附金基金</t>
  </si>
  <si>
    <t xml:space="preserve">施設整備基金</t>
  </si>
  <si>
    <t xml:space="preserve">石油貯蔵施設立地対策等交付金基金</t>
  </si>
  <si>
    <t xml:space="preserve">地域福祉基金</t>
  </si>
  <si>
    <t xml:space="preserve">基金残高合計</t>
  </si>
  <si>
    <r>
      <rPr>
        <sz val="11"/>
        <rFont val="DejaVu Sans"/>
        <family val="2"/>
      </rPr>
      <t xml:space="preserve">類似団体内平均</t>
    </r>
    <r>
      <rPr>
        <sz val="11"/>
        <rFont val="ＭＳ ゴシック"/>
        <family val="3"/>
      </rPr>
      <t xml:space="preserve">(</t>
    </r>
    <r>
      <rPr>
        <sz val="11"/>
        <rFont val="DejaVu Sans"/>
        <family val="2"/>
      </rPr>
      <t xml:space="preserve">円</t>
    </r>
    <r>
      <rPr>
        <sz val="11"/>
        <rFont val="ＭＳ ゴシック"/>
        <family val="3"/>
      </rPr>
      <t xml:space="preserve">)</t>
    </r>
  </si>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</sst>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7">
    <numFmt numFmtId="164" formatCode="General"/>
    <numFmt numFmtId="165" formatCode="@"/>
    <numFmt numFmtId="166" formatCode="#,##0\ "/>
    <numFmt numFmtId="167" formatCode="0.0\ "/>
    <numFmt numFmtId="168" formatCode="&quot;( &quot;0.0&quot; )&quot;;&quot;( -&quot;0.0&quot; )&quot;"/>
    <numFmt numFmtId="169" formatCode="0.00\ "/>
    <numFmt numFmtId="170" formatCode="0\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 "/>
    <numFmt numFmtId="179" formatCode="#,##0.00;&quot;▲ &quot;#,##0.00"/>
    <numFmt numFmtId="180" formatCode="#,##0.0;&quot;△ &quot;#,##0.0"/>
  </numFmts>
  <fonts count="88">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ゴシック"/>
      <family val="3"/>
    </font>
    <font>
      <sz val="11"/>
      <color rgb="FF000000"/>
      <name val="ＭＳ Ｐゴシック"/>
      <family val="3"/>
    </font>
    <font>
      <sz val="11"/>
      <color rgb="FF000000"/>
      <name val="游ゴシック"/>
      <family val="3"/>
    </font>
    <font>
      <b val="true"/>
      <sz val="28"/>
      <name val="DejaVu Sans"/>
      <family val="2"/>
    </font>
    <font>
      <b val="true"/>
      <sz val="28"/>
      <name val="ＭＳ ゴシック"/>
      <family val="3"/>
    </font>
    <font>
      <b val="true"/>
      <sz val="20"/>
      <color rgb="FF000000"/>
      <name val="DejaVu Sans"/>
      <family val="2"/>
    </font>
    <font>
      <b val="true"/>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b val="true"/>
      <sz val="9"/>
      <color rgb="FF0000FF"/>
      <name val="ＭＳ ゴシック"/>
      <family val="3"/>
    </font>
    <font>
      <b val="true"/>
      <sz val="9"/>
      <color rgb="FF000000"/>
      <name val="DejaVu Sans"/>
      <family val="2"/>
    </font>
    <font>
      <b val="true"/>
      <sz val="18"/>
      <color rgb="FF000000"/>
      <name val="ＭＳ ゴシック"/>
      <family val="3"/>
    </font>
    <font>
      <b val="true"/>
      <sz val="18"/>
      <color rgb="FF000000"/>
      <name val="DejaVu Sans"/>
      <family val="2"/>
    </font>
    <font>
      <sz val="11"/>
      <color rgb="FF000000"/>
      <name val="ＭＳ ゴシック"/>
      <family val="3"/>
    </font>
    <font>
      <b val="true"/>
      <sz val="24"/>
      <color rgb="FF000000"/>
      <name val="ＭＳ ゴシック"/>
      <family val="3"/>
    </font>
    <font>
      <b val="true"/>
      <sz val="24"/>
      <color rgb="FF000000"/>
      <name val="DejaVu Sans"/>
      <family val="2"/>
    </font>
    <font>
      <b val="true"/>
      <sz val="12"/>
      <color rgb="FF000000"/>
      <name val="DejaVu Sans"/>
      <family val="2"/>
    </font>
    <font>
      <b val="true"/>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val="true"/>
      <sz val="14"/>
      <color rgb="FF000000"/>
      <name val="ＭＳ Ｐゴシック"/>
      <family val="3"/>
    </font>
    <font>
      <sz val="12"/>
      <color rgb="FF000000"/>
      <name val="ＭＳ ゴシック"/>
      <family val="3"/>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3"/>
      <color rgb="FF000000"/>
      <name val="ＭＳ Ｐゴシック"/>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8"/>
      <color rgb="FF000000"/>
      <name val="ＭＳ Ｐゴシック"/>
      <family val="3"/>
    </font>
    <font>
      <b val="true"/>
      <sz val="24"/>
      <color rgb="FF000000"/>
      <name val="ＭＳ ゴシック"/>
      <family val="5"/>
    </font>
    <font>
      <sz val="11"/>
      <name val="DejaVu Sans"/>
      <family val="2"/>
    </font>
    <font>
      <sz val="11"/>
      <name val="ＭＳ ゴシック"/>
      <family val="3"/>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b val="true"/>
      <i val="true"/>
      <sz val="12"/>
      <color rgb="FFFF0000"/>
      <name val="ＭＳ Ｐゴシック"/>
      <family val="3"/>
    </font>
    <font>
      <b val="true"/>
      <sz val="16"/>
      <color rgb="FF000000"/>
      <name val="DejaVu Sans"/>
      <family val="2"/>
    </font>
    <font>
      <sz val="14"/>
      <color rgb="FF000000"/>
      <name val="ＭＳ ゴシック"/>
      <family val="3"/>
    </font>
    <font>
      <b val="true"/>
      <sz val="14"/>
      <color rgb="FF000000"/>
      <name val="ＭＳ ゴシック"/>
      <family val="2"/>
    </font>
    <font>
      <sz val="14"/>
      <color rgb="FF000000"/>
      <name val="ＭＳ ゴシック"/>
      <family val="2"/>
    </font>
    <font>
      <b val="true"/>
      <sz val="15"/>
      <color rgb="FF000000"/>
      <name val="ＭＳ ゴシック"/>
      <family val="2"/>
    </font>
    <font>
      <b val="true"/>
      <sz val="24"/>
      <color rgb="FF000000"/>
      <name val="ＭＳ ゴシック"/>
      <family val="2"/>
    </font>
    <font>
      <b val="true"/>
      <sz val="16"/>
      <name val="ＭＳ ゴシック"/>
      <family val="5"/>
    </font>
    <font>
      <b val="true"/>
      <sz val="16"/>
      <name val="ＭＳ ゴシック"/>
      <family val="3"/>
    </font>
    <font>
      <b val="true"/>
      <sz val="16"/>
      <color rgb="FF000000"/>
      <name val="ＭＳ ゴシック"/>
      <family val="2"/>
    </font>
    <font>
      <sz val="11"/>
      <color rgb="FF000000"/>
      <name val="ＭＳ ゴシック"/>
      <family val="5"/>
    </font>
    <font>
      <sz val="13"/>
      <color rgb="FF000000"/>
      <name val="DejaVu Sans"/>
      <family val="2"/>
    </font>
    <font>
      <sz val="13"/>
      <color rgb="FF000000"/>
      <name val="ＭＳ ゴシック"/>
      <family val="3"/>
    </font>
    <font>
      <sz val="14"/>
      <color rgb="FF000000"/>
      <name val="ＭＳ ゴシック"/>
      <family val="5"/>
    </font>
    <font>
      <vertAlign val="superscript"/>
      <sz val="14"/>
      <color rgb="FF000000"/>
      <name val="ＭＳ ゴシック"/>
      <family val="3"/>
    </font>
    <font>
      <sz val="10"/>
      <color rgb="FF000000"/>
      <name val="ＭＳ ゴシック"/>
      <family val="3"/>
    </font>
    <font>
      <sz val="10"/>
      <color rgb="FF000000"/>
      <name val="ＭＳ ゴシック"/>
      <family val="5"/>
    </font>
    <font>
      <b val="true"/>
      <sz val="13"/>
      <color rgb="FF000000"/>
      <name val="DejaVu Sans"/>
      <family val="2"/>
    </font>
    <font>
      <sz val="13"/>
      <color rgb="FFFF0000"/>
      <name val="ＭＳ ゴシック"/>
      <family val="3"/>
    </font>
    <font>
      <sz val="11"/>
      <color rgb="FFFF0000"/>
      <name val="ＭＳ ゴシック"/>
      <family val="3"/>
    </font>
    <font>
      <b val="true"/>
      <sz val="11"/>
      <color rgb="FF000000"/>
      <name val="ＭＳ ゴシック"/>
      <family val="2"/>
    </font>
    <font>
      <b val="true"/>
      <sz val="16"/>
      <color rgb="FF000000"/>
      <name val="ＭＳ ゴシック"/>
      <family val="5"/>
    </font>
    <font>
      <sz val="16"/>
      <color rgb="FF000000"/>
      <name val="DejaVu Sans"/>
      <family val="2"/>
    </font>
    <font>
      <sz val="16"/>
      <color rgb="FF000000"/>
      <name val="ＭＳ ゴシック"/>
      <family val="3"/>
    </font>
    <font>
      <sz val="16"/>
      <name val="ＭＳ ゴシック"/>
      <family val="3"/>
    </font>
    <font>
      <sz val="16"/>
      <color rgb="FF000000"/>
      <name val="ＭＳ ゴシック"/>
      <family val="2"/>
    </font>
    <font>
      <b val="true"/>
      <sz val="28"/>
      <color rgb="FF000000"/>
      <name val="ＭＳ ゴシック"/>
      <family val="2"/>
    </font>
    <font>
      <b val="true"/>
      <sz val="18"/>
      <color rgb="FF000000"/>
      <name val="ＭＳ ゴシック"/>
      <family val="5"/>
    </font>
    <font>
      <b val="true"/>
      <sz val="18"/>
      <name val="ＭＳ ゴシック"/>
      <family val="5"/>
    </font>
    <font>
      <sz val="13"/>
      <color rgb="FF000000"/>
      <name val="ＭＳ ゴシック"/>
      <family val="5"/>
    </font>
    <font>
      <sz val="10"/>
      <color rgb="FF000000"/>
      <name val="DejaVu Sans"/>
      <family val="2"/>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44">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11" fillId="0" borderId="0" xfId="28" applyFont="true" applyBorder="false" applyAlignment="false" applyProtection="false">
      <alignment horizontal="general"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12" fillId="0" borderId="3"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0" borderId="5" xfId="28" applyFont="true" applyBorder="true" applyAlignment="true" applyProtection="false">
      <alignment horizontal="center" vertical="center" textRotation="0" wrapText="false" indent="0" shrinkToFit="false"/>
      <protection locked="true" hidden="false"/>
    </xf>
    <xf numFmtId="164" fontId="13"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12"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12"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12"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false" indent="0" shrinkToFit="false"/>
      <protection locked="true" hidden="false"/>
    </xf>
    <xf numFmtId="164" fontId="12"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12"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12"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12"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true" indent="0" shrinkToFit="false"/>
      <protection locked="true" hidden="false"/>
    </xf>
    <xf numFmtId="164" fontId="13" fillId="0" borderId="19" xfId="28" applyFont="true" applyBorder="true" applyAlignment="true" applyProtection="false">
      <alignment horizontal="general" vertical="center" textRotation="0" wrapText="false" indent="0" shrinkToFit="false"/>
      <protection locked="true" hidden="false"/>
    </xf>
    <xf numFmtId="166" fontId="14" fillId="0" borderId="20"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true"/>
      <protection locked="true" hidden="false"/>
    </xf>
    <xf numFmtId="164" fontId="12" fillId="0" borderId="14" xfId="28" applyFont="true" applyBorder="true" applyAlignment="true" applyProtection="false">
      <alignment horizontal="center" vertical="center" textRotation="0" wrapText="false" indent="0" shrinkToFit="true"/>
      <protection locked="true" hidden="false"/>
    </xf>
    <xf numFmtId="164" fontId="14" fillId="0" borderId="21" xfId="29" applyFont="true" applyBorder="true" applyAlignment="true" applyProtection="false">
      <alignment horizontal="general" vertical="center" textRotation="0" wrapText="false" indent="0" shrinkToFit="false"/>
      <protection locked="true" hidden="false"/>
    </xf>
    <xf numFmtId="164" fontId="13" fillId="0" borderId="22" xfId="29" applyFont="true" applyBorder="true" applyAlignment="true" applyProtection="false">
      <alignment horizontal="center" vertical="center" textRotation="0" wrapText="false" indent="0" shrinkToFit="true"/>
      <protection locked="true" hidden="false"/>
    </xf>
    <xf numFmtId="166" fontId="14"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3"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12"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12"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4"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5" fillId="0" borderId="26" xfId="28" applyFont="true" applyBorder="true" applyAlignment="true" applyProtection="false">
      <alignment horizontal="left" vertical="center" textRotation="0" wrapText="true" indent="0" shrinkToFit="false"/>
      <protection locked="true" hidden="false"/>
    </xf>
    <xf numFmtId="164" fontId="14" fillId="0" borderId="27" xfId="29" applyFont="true" applyBorder="true" applyAlignment="true" applyProtection="false">
      <alignment horizontal="center" vertical="center" textRotation="0" wrapText="false" indent="0" shrinkToFit="false"/>
      <protection locked="true" hidden="false"/>
    </xf>
    <xf numFmtId="164" fontId="13"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4" fontId="12" fillId="0" borderId="9"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false"/>
      <protection locked="true" hidden="false"/>
    </xf>
    <xf numFmtId="164" fontId="15" fillId="0" borderId="13" xfId="28" applyFont="true" applyBorder="true" applyAlignment="true" applyProtection="false">
      <alignment horizontal="center" vertical="center" textRotation="0" wrapText="true" indent="0" shrinkToFit="false"/>
      <protection locked="true" hidden="false"/>
    </xf>
    <xf numFmtId="164" fontId="12" fillId="0" borderId="13"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15" fillId="0" borderId="14" xfId="28" applyFont="true" applyBorder="true" applyAlignment="true" applyProtection="false">
      <alignment horizontal="center" vertical="center" textRotation="0" wrapText="true" indent="0" shrinkToFit="false"/>
      <protection locked="true" hidden="false"/>
    </xf>
    <xf numFmtId="164" fontId="14"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13" fillId="0" borderId="23" xfId="21" applyFont="true" applyBorder="true" applyAlignment="true" applyProtection="false">
      <alignment horizontal="left" vertical="center" textRotation="0" wrapText="fals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3" fillId="0" borderId="4" xfId="21" applyFont="true" applyBorder="true" applyAlignment="true" applyProtection="false">
      <alignment horizontal="center" vertical="center" textRotation="0" wrapText="true" indent="0" shrinkToFit="fals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12"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5" fillId="0" borderId="30" xfId="28" applyFont="true" applyBorder="true" applyAlignment="true" applyProtection="false">
      <alignment horizontal="general" vertical="center" textRotation="0" wrapText="true" indent="0" shrinkToFit="false"/>
      <protection locked="true" hidden="false"/>
    </xf>
    <xf numFmtId="164" fontId="15"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12" fillId="0" borderId="0"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true" applyAlignment="true" applyProtection="false">
      <alignment horizontal="general" vertical="center" textRotation="0" wrapText="false" indent="0" shrinkToFit="false"/>
      <protection locked="true" hidden="false"/>
    </xf>
    <xf numFmtId="165" fontId="12" fillId="0" borderId="0" xfId="28" applyFont="true" applyBorder="true" applyAlignment="true" applyProtection="false">
      <alignment horizontal="center" vertical="center" textRotation="0" wrapText="false" indent="0" shrinkToFit="false"/>
      <protection locked="true" hidden="false"/>
    </xf>
    <xf numFmtId="164" fontId="12"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5"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7"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8" fillId="0" borderId="4" xfId="23" applyFont="true" applyBorder="true" applyAlignment="true" applyProtection="false">
      <alignment horizontal="center" vertical="center" textRotation="0" wrapText="false" indent="0" shrinkToFit="false"/>
      <protection locked="true" hidden="false"/>
    </xf>
    <xf numFmtId="164" fontId="19" fillId="0" borderId="0" xfId="23" applyFont="true" applyBorder="false" applyAlignment="false" applyProtection="false">
      <alignment horizontal="general" vertical="center" textRotation="0" wrapText="false" indent="0" shrinkToFit="false"/>
      <protection locked="true" hidden="false"/>
    </xf>
    <xf numFmtId="164" fontId="21" fillId="0" borderId="33" xfId="23" applyFont="true" applyBorder="true" applyAlignment="true" applyProtection="false">
      <alignment horizontal="center" vertical="center" textRotation="0" wrapText="false" indent="0" shrinkToFit="false"/>
      <protection locked="true" hidden="false"/>
    </xf>
    <xf numFmtId="164" fontId="21" fillId="0" borderId="33" xfId="23" applyFont="true" applyBorder="true" applyAlignment="true" applyProtection="false">
      <alignment horizontal="general"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6" fillId="0" borderId="13" xfId="23" applyFont="true" applyBorder="true" applyAlignment="true" applyProtection="false">
      <alignment horizontal="center"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12" fillId="0" borderId="7" xfId="23" applyFont="true" applyBorder="true" applyAlignment="true" applyProtection="false">
      <alignment horizontal="center" vertical="center" textRotation="0" wrapText="true" indent="0" shrinkToFit="false"/>
      <protection locked="true" hidden="false"/>
    </xf>
    <xf numFmtId="164" fontId="12"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6" fillId="0" borderId="40" xfId="23" applyFont="true" applyBorder="true" applyAlignment="false" applyProtection="false">
      <alignment horizontal="general" vertical="center" textRotation="0" wrapText="false" indent="0" shrinkToFit="false"/>
      <protection locked="true" hidden="false"/>
    </xf>
    <xf numFmtId="164" fontId="12" fillId="0" borderId="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12"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12"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12"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12" fillId="0" borderId="48" xfId="23" applyFont="true" applyBorder="tru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13" fillId="0" borderId="0" xfId="23" applyFont="true" applyBorder="true" applyAlignment="true" applyProtection="false">
      <alignment horizontal="general" vertical="center" textRotation="0" wrapText="false" indent="0" shrinkToFit="false"/>
      <protection locked="true" hidden="false"/>
    </xf>
    <xf numFmtId="164" fontId="13" fillId="0" borderId="0" xfId="23" applyFont="true" applyBorder="fals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4"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6" fillId="3" borderId="0" xfId="34" applyFont="false" applyBorder="false" applyAlignment="false" applyProtection="true">
      <alignment horizontal="general" vertical="center" textRotation="0" wrapText="false" indent="0" shrinkToFit="false"/>
      <protection locked="true" hidden="false"/>
    </xf>
    <xf numFmtId="164" fontId="6" fillId="0" borderId="0" xfId="34" applyFont="false" applyBorder="false" applyAlignment="false" applyProtection="true">
      <alignment horizontal="general" vertical="center" textRotation="0" wrapText="false" indent="0" shrinkToFit="false"/>
      <protection locked="true" hidden="false"/>
    </xf>
    <xf numFmtId="164" fontId="22"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24" fillId="3" borderId="4" xfId="31" applyFont="true" applyBorder="true" applyAlignment="true" applyProtection="true">
      <alignment horizontal="center" vertical="center" textRotation="0" wrapText="false" indent="0" shrinkToFit="false"/>
      <protection locked="true" hidden="false"/>
    </xf>
    <xf numFmtId="164" fontId="6" fillId="3" borderId="0" xfId="34" applyFont="false" applyBorder="false" applyAlignment="true" applyProtection="true">
      <alignment horizontal="general" vertical="center" textRotation="0" wrapText="false" indent="0" shrinkToFit="false"/>
      <protection locked="true" hidden="false"/>
    </xf>
    <xf numFmtId="164" fontId="6" fillId="0" borderId="0" xfId="34" applyFont="false" applyBorder="false" applyAlignment="true" applyProtection="true">
      <alignment horizontal="general" vertical="center" textRotation="0" wrapText="false" indent="0" shrinkToFit="false"/>
      <protection locked="true" hidden="false"/>
    </xf>
    <xf numFmtId="164" fontId="26" fillId="3" borderId="30" xfId="31" applyFont="true" applyBorder="true" applyAlignment="true" applyProtection="true">
      <alignment horizontal="left" vertical="center" textRotation="0" wrapText="false" indent="0" shrinkToFit="false"/>
      <protection locked="true" hidden="false"/>
    </xf>
    <xf numFmtId="164" fontId="27" fillId="3" borderId="0" xfId="31" applyFont="true" applyBorder="false" applyAlignment="false" applyProtection="true">
      <alignment horizontal="general" vertical="center" textRotation="0" wrapText="false" indent="0" shrinkToFit="false"/>
      <protection locked="true" hidden="false"/>
    </xf>
    <xf numFmtId="164" fontId="28" fillId="3" borderId="0" xfId="31" applyFont="true" applyBorder="false" applyAlignment="false" applyProtection="true">
      <alignment horizontal="general" vertical="center" textRotation="0" wrapText="false" indent="0" shrinkToFit="false"/>
      <protection locked="true" hidden="false"/>
    </xf>
    <xf numFmtId="164" fontId="26" fillId="3" borderId="0" xfId="31" applyFont="true" applyBorder="false" applyAlignment="false" applyProtection="true">
      <alignment horizontal="general" vertical="center" textRotation="0" wrapText="false" indent="0" shrinkToFit="false"/>
      <protection locked="true" hidden="false"/>
    </xf>
    <xf numFmtId="164" fontId="28" fillId="3" borderId="0" xfId="34" applyFont="true" applyBorder="false" applyAlignment="false" applyProtection="true">
      <alignment horizontal="general" vertical="center" textRotation="0" wrapText="false" indent="0" shrinkToFit="false"/>
      <protection locked="true" hidden="false"/>
    </xf>
    <xf numFmtId="164" fontId="28" fillId="0" borderId="0" xfId="34" applyFont="true" applyBorder="false" applyAlignment="false" applyProtection="true">
      <alignment horizontal="general" vertical="center" textRotation="0" wrapText="false" indent="0" shrinkToFit="false"/>
      <protection locked="true" hidden="false"/>
    </xf>
    <xf numFmtId="164" fontId="26" fillId="4" borderId="52" xfId="31" applyFont="true" applyBorder="true" applyAlignment="true" applyProtection="true">
      <alignment horizontal="center" vertical="center" textRotation="0" wrapText="false" indent="0" shrinkToFit="false"/>
      <protection locked="false" hidden="false"/>
    </xf>
    <xf numFmtId="164" fontId="26" fillId="4" borderId="53" xfId="31" applyFont="true" applyBorder="true" applyAlignment="true" applyProtection="true">
      <alignment horizontal="center" vertical="center" textRotation="0" wrapText="true" indent="0" shrinkToFit="false"/>
      <protection locked="false" hidden="false"/>
    </xf>
    <xf numFmtId="164" fontId="26" fillId="4" borderId="54" xfId="31" applyFont="true" applyBorder="true" applyAlignment="true" applyProtection="true">
      <alignment horizontal="center" vertical="center" textRotation="0" wrapText="true" indent="0" shrinkToFit="false"/>
      <protection locked="false" hidden="false"/>
    </xf>
    <xf numFmtId="164" fontId="26" fillId="4" borderId="55" xfId="31" applyFont="true" applyBorder="true" applyAlignment="true" applyProtection="true">
      <alignment horizontal="center" vertical="center" textRotation="0" wrapText="true" indent="0" shrinkToFit="false"/>
      <protection locked="false" hidden="false"/>
    </xf>
    <xf numFmtId="164" fontId="26" fillId="4" borderId="56" xfId="31" applyFont="true" applyBorder="true" applyAlignment="true" applyProtection="true">
      <alignment horizontal="center" vertical="center" textRotation="0" wrapText="true" indent="0" shrinkToFit="false"/>
      <protection locked="false" hidden="false"/>
    </xf>
    <xf numFmtId="164" fontId="26" fillId="4" borderId="57" xfId="31" applyFont="true" applyBorder="true" applyAlignment="true" applyProtection="true">
      <alignment horizontal="center" vertical="center" textRotation="0" wrapText="true" indent="0" shrinkToFit="false"/>
      <protection locked="false" hidden="false"/>
    </xf>
    <xf numFmtId="164" fontId="27" fillId="3" borderId="0" xfId="31" applyFont="true" applyBorder="true" applyAlignment="false" applyProtection="true">
      <alignment horizontal="general" vertical="center" textRotation="0" wrapText="false" indent="0" shrinkToFit="false"/>
      <protection locked="true" hidden="false"/>
    </xf>
    <xf numFmtId="164" fontId="28" fillId="3" borderId="0" xfId="31" applyFont="true" applyBorder="true" applyAlignment="false" applyProtection="true">
      <alignment horizontal="general" vertical="center" textRotation="0" wrapText="false" indent="0" shrinkToFit="false"/>
      <protection locked="true" hidden="false"/>
    </xf>
    <xf numFmtId="164" fontId="29" fillId="4" borderId="53" xfId="31" applyFont="true" applyBorder="true" applyAlignment="true" applyProtection="true">
      <alignment horizontal="center" vertical="center" textRotation="0" wrapText="true" indent="0" shrinkToFit="fals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6" fillId="0" borderId="59" xfId="35" applyFont="true" applyBorder="true" applyAlignment="true" applyProtection="true">
      <alignment horizontal="left" vertical="center" textRotation="0" wrapText="false" indent="0" shrinkToFit="true"/>
      <protection locked="false" hidden="false"/>
    </xf>
    <xf numFmtId="173" fontId="27" fillId="0" borderId="60" xfId="35" applyFont="true" applyBorder="true" applyAlignment="true" applyProtection="true">
      <alignment horizontal="right" vertical="center" textRotation="0" wrapText="false" indent="0" shrinkToFit="true"/>
      <protection locked="false" hidden="false"/>
    </xf>
    <xf numFmtId="173" fontId="27" fillId="0" borderId="61" xfId="35" applyFont="true" applyBorder="true" applyAlignment="true" applyProtection="true">
      <alignment horizontal="right" vertical="center" textRotation="0" wrapText="false" indent="0" shrinkToFit="true"/>
      <protection locked="false" hidden="false"/>
    </xf>
    <xf numFmtId="173" fontId="27" fillId="0" borderId="62" xfId="35" applyFont="true" applyBorder="true" applyAlignment="true" applyProtection="true">
      <alignment horizontal="right" vertical="center" textRotation="0" wrapText="false" indent="0" shrinkToFit="true"/>
      <protection locked="false" hidden="false"/>
    </xf>
    <xf numFmtId="173" fontId="27" fillId="0" borderId="63" xfId="35" applyFont="true" applyBorder="true" applyAlignment="true" applyProtection="true">
      <alignment horizontal="right" vertical="center" textRotation="0" wrapText="false" indent="0" shrinkToFit="true"/>
      <protection locked="false" hidden="false"/>
    </xf>
    <xf numFmtId="173" fontId="27" fillId="0" borderId="64" xfId="30" applyFont="true" applyBorder="true" applyAlignment="true" applyProtection="true">
      <alignment horizontal="right" vertical="center" textRotation="0" wrapText="false" indent="0" shrinkToFit="true"/>
      <protection locked="false" hidden="false"/>
    </xf>
    <xf numFmtId="173" fontId="27" fillId="0" borderId="61" xfId="30" applyFont="true" applyBorder="true" applyAlignment="true" applyProtection="true">
      <alignment horizontal="right" vertical="center" textRotation="0" wrapText="false" indent="0" shrinkToFit="true"/>
      <protection locked="false" hidden="false"/>
    </xf>
    <xf numFmtId="164" fontId="27" fillId="0" borderId="65" xfId="30" applyFont="true" applyBorder="true" applyAlignment="true" applyProtection="true">
      <alignment horizontal="left" vertical="center" textRotation="0" wrapText="false" indent="0" shrinkToFit="tru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7" fillId="0" borderId="59" xfId="30" applyFont="true" applyBorder="true" applyAlignment="true" applyProtection="true">
      <alignment horizontal="center" vertical="center" textRotation="0" wrapText="false" indent="0" shrinkToFit="true"/>
      <protection locked="false" hidden="false"/>
    </xf>
    <xf numFmtId="164" fontId="26" fillId="0" borderId="59" xfId="30" applyFont="true" applyBorder="true" applyAlignment="true" applyProtection="true">
      <alignment horizontal="left" vertical="center" textRotation="0" wrapText="false" indent="0" shrinkToFit="true"/>
      <protection locked="false" hidden="false"/>
    </xf>
    <xf numFmtId="173" fontId="27" fillId="0" borderId="59" xfId="30" applyFont="true" applyBorder="true" applyAlignment="true" applyProtection="true">
      <alignment horizontal="right" vertical="center" textRotation="0" wrapText="false" indent="0" shrinkToFit="true"/>
      <protection locked="false" hidden="false"/>
    </xf>
    <xf numFmtId="164" fontId="27" fillId="0" borderId="66"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7" fillId="0" borderId="68" xfId="35" applyFont="true" applyBorder="true" applyAlignment="true" applyProtection="true">
      <alignment horizontal="left" vertical="center" textRotation="0" wrapText="false" indent="0" shrinkToFit="true"/>
      <protection locked="false" hidden="false"/>
    </xf>
    <xf numFmtId="173" fontId="27" fillId="0" borderId="69" xfId="35" applyFont="true" applyBorder="true" applyAlignment="true" applyProtection="true">
      <alignment horizontal="right" vertical="center" textRotation="0" wrapText="false" indent="0" shrinkToFit="true"/>
      <protection locked="false" hidden="false"/>
    </xf>
    <xf numFmtId="173" fontId="27" fillId="0" borderId="70" xfId="35" applyFont="true" applyBorder="true" applyAlignment="true" applyProtection="true">
      <alignment horizontal="right" vertical="center" textRotation="0" wrapText="false" indent="0" shrinkToFit="true"/>
      <protection locked="false" hidden="false"/>
    </xf>
    <xf numFmtId="173" fontId="27" fillId="0" borderId="71" xfId="35" applyFont="true" applyBorder="true" applyAlignment="true" applyProtection="true">
      <alignment horizontal="right" vertical="center" textRotation="0" wrapText="false" indent="0" shrinkToFit="true"/>
      <protection locked="false" hidden="false"/>
    </xf>
    <xf numFmtId="173" fontId="27" fillId="0" borderId="72" xfId="35" applyFont="true" applyBorder="true" applyAlignment="true" applyProtection="true">
      <alignment horizontal="right" vertical="center" textRotation="0" wrapText="false" indent="0" shrinkToFit="true"/>
      <protection locked="false" hidden="false"/>
    </xf>
    <xf numFmtId="173" fontId="27" fillId="0" borderId="73" xfId="30" applyFont="true" applyBorder="true" applyAlignment="true" applyProtection="true">
      <alignment horizontal="right" vertical="center" textRotation="0" wrapText="false" indent="0" shrinkToFit="true"/>
      <protection locked="false" hidden="false"/>
    </xf>
    <xf numFmtId="173" fontId="27" fillId="0" borderId="70" xfId="30" applyFont="true" applyBorder="true" applyAlignment="true" applyProtection="true">
      <alignment horizontal="right" vertical="center" textRotation="0" wrapText="false" indent="0" shrinkToFit="true"/>
      <protection locked="false" hidden="false"/>
    </xf>
    <xf numFmtId="164" fontId="27" fillId="0" borderId="74"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7" fillId="0" borderId="68" xfId="30" applyFont="true" applyBorder="true" applyAlignment="true" applyProtection="true">
      <alignment horizontal="center" vertical="center" textRotation="0" wrapText="false" indent="0" shrinkToFit="true"/>
      <protection locked="false" hidden="false"/>
    </xf>
    <xf numFmtId="164" fontId="26" fillId="0" borderId="68" xfId="30" applyFont="true" applyBorder="true" applyAlignment="true" applyProtection="true">
      <alignment horizontal="left" vertical="center" textRotation="0" wrapText="false" indent="0" shrinkToFit="true"/>
      <protection locked="false" hidden="false"/>
    </xf>
    <xf numFmtId="173" fontId="27" fillId="0" borderId="68" xfId="30" applyFont="true" applyBorder="true" applyAlignment="true" applyProtection="true">
      <alignment horizontal="right" vertical="center" textRotation="0" wrapText="false" indent="0" shrinkToFit="true"/>
      <protection locked="false" hidden="false"/>
    </xf>
    <xf numFmtId="164" fontId="27" fillId="0" borderId="75" xfId="30" applyFont="true" applyBorder="true" applyAlignment="true" applyProtection="true">
      <alignment horizontal="left" vertical="center" textRotation="0" wrapText="false" indent="0" shrinkToFit="true"/>
      <protection locked="false" hidden="false"/>
    </xf>
    <xf numFmtId="173" fontId="27" fillId="0" borderId="76" xfId="35" applyFont="true" applyBorder="true" applyAlignment="true" applyProtection="true">
      <alignment horizontal="right" vertical="center" textRotation="0" wrapText="false" indent="0" shrinkToFit="true"/>
      <protection locked="false" hidden="false"/>
    </xf>
    <xf numFmtId="173" fontId="27" fillId="0" borderId="77" xfId="35" applyFont="true" applyBorder="true" applyAlignment="true" applyProtection="true">
      <alignment horizontal="right" vertical="center" textRotation="0" wrapText="false" indent="0" shrinkToFit="true"/>
      <protection locked="false" hidden="false"/>
    </xf>
    <xf numFmtId="173" fontId="27" fillId="0" borderId="78" xfId="35" applyFont="true" applyBorder="true" applyAlignment="true" applyProtection="true">
      <alignment horizontal="right" vertical="center" textRotation="0" wrapText="false" indent="0" shrinkToFit="true"/>
      <protection locked="false" hidden="false"/>
    </xf>
    <xf numFmtId="173" fontId="27" fillId="0" borderId="79" xfId="30" applyFont="true" applyBorder="true" applyAlignment="true" applyProtection="true">
      <alignment horizontal="right" vertical="center" textRotation="0" wrapText="false" indent="0" shrinkToFit="true"/>
      <protection locked="false" hidden="false"/>
    </xf>
    <xf numFmtId="173" fontId="27" fillId="0" borderId="77" xfId="30" applyFont="true" applyBorder="true" applyAlignment="true" applyProtection="true">
      <alignment horizontal="right" vertical="center" textRotation="0" wrapText="false" indent="0" shrinkToFit="true"/>
      <protection locked="false" hidden="false"/>
    </xf>
    <xf numFmtId="164" fontId="27" fillId="0" borderId="80" xfId="30" applyFont="true" applyBorder="true" applyAlignment="true" applyProtection="true">
      <alignment horizontal="left" vertical="center" textRotation="0" wrapText="false" indent="0" shrinkToFit="true"/>
      <protection locked="false" hidden="false"/>
    </xf>
    <xf numFmtId="164" fontId="26" fillId="0" borderId="81" xfId="31" applyFont="true" applyBorder="true" applyAlignment="true" applyProtection="true">
      <alignment horizontal="center" vertical="center" textRotation="0" wrapText="false" indent="0" shrinkToFit="false"/>
      <protection locked="false" hidden="false"/>
    </xf>
    <xf numFmtId="164" fontId="26" fillId="5" borderId="9" xfId="31" applyFont="true" applyBorder="true" applyAlignment="true" applyProtection="true">
      <alignment horizontal="center" vertical="center" textRotation="0" wrapText="false" indent="0" shrinkToFit="true"/>
      <protection locked="false" hidden="false"/>
    </xf>
    <xf numFmtId="164" fontId="26" fillId="5" borderId="18" xfId="31" applyFont="true" applyBorder="true" applyAlignment="true" applyProtection="true">
      <alignment horizontal="left" vertical="center" textRotation="0" wrapText="false" indent="0" shrinkToFit="true"/>
      <protection locked="false" hidden="false"/>
    </xf>
    <xf numFmtId="173" fontId="27" fillId="5" borderId="82" xfId="30" applyFont="true" applyBorder="true" applyAlignment="true" applyProtection="true">
      <alignment horizontal="right" vertical="center" textRotation="0" wrapText="false" indent="0" shrinkToFit="true"/>
      <protection locked="false" hidden="false"/>
    </xf>
    <xf numFmtId="173" fontId="27" fillId="5" borderId="83" xfId="30" applyFont="true" applyBorder="true" applyAlignment="true" applyProtection="true">
      <alignment horizontal="right" vertical="center" textRotation="0" wrapText="false" indent="0" shrinkToFit="true"/>
      <protection locked="false" hidden="false"/>
    </xf>
    <xf numFmtId="173" fontId="27" fillId="5" borderId="84" xfId="30" applyFont="true" applyBorder="true" applyAlignment="true" applyProtection="true">
      <alignment horizontal="right" vertical="center" textRotation="0" wrapText="false" indent="0" shrinkToFit="true"/>
      <protection locked="false" hidden="false"/>
    </xf>
    <xf numFmtId="173" fontId="27" fillId="5" borderId="85" xfId="30" applyFont="true" applyBorder="true" applyAlignment="true" applyProtection="true">
      <alignment horizontal="right" vertical="center" textRotation="0" wrapText="false" indent="0" shrinkToFit="true"/>
      <protection locked="false" hidden="false"/>
    </xf>
    <xf numFmtId="173" fontId="27" fillId="5" borderId="86" xfId="30" applyFont="true" applyBorder="true" applyAlignment="true" applyProtection="true">
      <alignment horizontal="right" vertical="center" textRotation="0" wrapText="false" indent="0" shrinkToFit="true"/>
      <protection locked="false" hidden="false"/>
    </xf>
    <xf numFmtId="164" fontId="27" fillId="5" borderId="87" xfId="30"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true">
      <alignment horizontal="left" vertical="center" textRotation="0" wrapText="false" indent="0" shrinkToFit="false"/>
      <protection locked="true" hidden="false"/>
    </xf>
    <xf numFmtId="164" fontId="30" fillId="3" borderId="0" xfId="31" applyFont="true" applyBorder="false" applyAlignment="false" applyProtection="true">
      <alignment horizontal="general" vertical="center" textRotation="0" wrapText="false" indent="0" shrinkToFit="false"/>
      <protection locked="true" hidden="false"/>
    </xf>
    <xf numFmtId="164" fontId="26" fillId="4" borderId="55" xfId="31" applyFont="true" applyBorder="true" applyAlignment="true" applyProtection="true">
      <alignment horizontal="center" vertical="center" textRotation="0" wrapText="true" indent="0" shrinkToFit="true"/>
      <protection locked="false" hidden="false"/>
    </xf>
    <xf numFmtId="164" fontId="27" fillId="0" borderId="88" xfId="31" applyFont="true" applyBorder="true" applyAlignment="true" applyProtection="true">
      <alignment horizontal="center" vertical="center" textRotation="0" wrapText="false" indent="0" shrinkToFit="true"/>
      <protection locked="false" hidden="false"/>
    </xf>
    <xf numFmtId="173" fontId="27" fillId="0" borderId="89" xfId="35" applyFont="true" applyBorder="true" applyAlignment="true" applyProtection="true">
      <alignment horizontal="right" vertical="center" textRotation="0" wrapText="false" indent="0" shrinkToFit="true"/>
      <protection locked="false" hidden="false"/>
    </xf>
    <xf numFmtId="173" fontId="27" fillId="0" borderId="90" xfId="35" applyFont="true" applyBorder="true" applyAlignment="true" applyProtection="true">
      <alignment horizontal="right" vertical="center" textRotation="0" wrapText="false" indent="0" shrinkToFit="true"/>
      <protection locked="false" hidden="false"/>
    </xf>
    <xf numFmtId="173" fontId="27" fillId="0" borderId="91" xfId="35" applyFont="true" applyBorder="true" applyAlignment="true" applyProtection="true">
      <alignment horizontal="right" vertical="center" textRotation="0" wrapText="false" indent="0" shrinkToFit="true"/>
      <protection locked="false" hidden="false"/>
    </xf>
    <xf numFmtId="173" fontId="27" fillId="0" borderId="92" xfId="35" applyFont="true" applyBorder="true" applyAlignment="true" applyProtection="true">
      <alignment horizontal="right" vertical="center" textRotation="0" wrapText="false" indent="0" shrinkToFit="true"/>
      <protection locked="false" hidden="false"/>
    </xf>
    <xf numFmtId="173" fontId="27" fillId="0" borderId="93" xfId="31" applyFont="true" applyBorder="true" applyAlignment="true" applyProtection="true">
      <alignment horizontal="right" vertical="center" textRotation="0" wrapText="false" indent="0" shrinkToFit="true"/>
      <protection locked="false" hidden="false"/>
    </xf>
    <xf numFmtId="173" fontId="27" fillId="0" borderId="90" xfId="31" applyFont="true" applyBorder="true" applyAlignment="true" applyProtection="true">
      <alignment horizontal="right" vertical="center" textRotation="0" wrapText="false" indent="0" shrinkToFit="true"/>
      <protection locked="false" hidden="false"/>
    </xf>
    <xf numFmtId="174" fontId="27" fillId="0" borderId="90" xfId="31" applyFont="true" applyBorder="true" applyAlignment="true" applyProtection="true">
      <alignment horizontal="right" vertical="center" textRotation="0" wrapText="false" indent="0" shrinkToFit="true"/>
      <protection locked="false" hidden="false"/>
    </xf>
    <xf numFmtId="164" fontId="27" fillId="0" borderId="94" xfId="31" applyFont="true" applyBorder="true" applyAlignment="true" applyProtection="true">
      <alignment horizontal="left" vertical="center" textRotation="0" wrapText="false" indent="0" shrinkToFit="true"/>
      <protection locked="false" hidden="false"/>
    </xf>
    <xf numFmtId="164" fontId="26" fillId="0" borderId="68" xfId="35" applyFont="true" applyBorder="true" applyAlignment="true" applyProtection="true">
      <alignment horizontal="left" vertical="center" textRotation="0" wrapText="false" indent="0" shrinkToFit="true"/>
      <protection locked="false" hidden="false"/>
    </xf>
    <xf numFmtId="173" fontId="27" fillId="0" borderId="73" xfId="31" applyFont="true" applyBorder="true" applyAlignment="true" applyProtection="true">
      <alignment horizontal="right" vertical="center" textRotation="0" wrapText="false" indent="0" shrinkToFit="true"/>
      <protection locked="false" hidden="false"/>
    </xf>
    <xf numFmtId="173" fontId="27" fillId="0" borderId="70" xfId="31" applyFont="true" applyBorder="true" applyAlignment="true" applyProtection="true">
      <alignment horizontal="right" vertical="center" textRotation="0" wrapText="false" indent="0" shrinkToFit="true"/>
      <protection locked="false" hidden="false"/>
    </xf>
    <xf numFmtId="174" fontId="27" fillId="0" borderId="70"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26" fillId="0" borderId="74" xfId="31" applyFont="true" applyBorder="true" applyAlignment="true" applyProtection="true">
      <alignment horizontal="left" vertical="center" textRotation="0" wrapText="false" indent="0" shrinkToFit="true"/>
      <protection locked="false" hidden="false"/>
    </xf>
    <xf numFmtId="173" fontId="27" fillId="3" borderId="69" xfId="34" applyFont="true" applyBorder="true" applyAlignment="true" applyProtection="true">
      <alignment horizontal="right" vertical="center" textRotation="0" wrapText="false" indent="0" shrinkToFit="true"/>
      <protection locked="false" hidden="false"/>
    </xf>
    <xf numFmtId="173" fontId="27" fillId="3" borderId="70" xfId="34" applyFont="true" applyBorder="true" applyAlignment="true" applyProtection="true">
      <alignment horizontal="right" vertical="center" textRotation="0" wrapText="false" indent="0" shrinkToFit="true"/>
      <protection locked="false" hidden="false"/>
    </xf>
    <xf numFmtId="173" fontId="27" fillId="3" borderId="71" xfId="34" applyFont="true" applyBorder="true" applyAlignment="true" applyProtection="true">
      <alignment horizontal="right" vertical="center" textRotation="0" wrapText="false" indent="0" shrinkToFit="true"/>
      <protection locked="false" hidden="false"/>
    </xf>
    <xf numFmtId="173" fontId="27" fillId="3" borderId="73" xfId="34" applyFont="true" applyBorder="true" applyAlignment="true" applyProtection="true">
      <alignment horizontal="right" vertical="center" textRotation="0" wrapText="false" indent="0" shrinkToFit="true"/>
      <protection locked="false" hidden="false"/>
    </xf>
    <xf numFmtId="174" fontId="27" fillId="3" borderId="70" xfId="34" applyFont="true" applyBorder="true" applyAlignment="true" applyProtection="true">
      <alignment horizontal="right" vertical="center" textRotation="0" wrapText="false" indent="0" shrinkToFit="true"/>
      <protection locked="false" hidden="false"/>
    </xf>
    <xf numFmtId="164" fontId="26" fillId="0" borderId="3" xfId="31" applyFont="true" applyBorder="true" applyAlignment="true" applyProtection="true">
      <alignment horizontal="center" vertical="center" textRotation="0" wrapText="false" indent="0" shrinkToFit="true"/>
      <protection locked="false" hidden="false"/>
    </xf>
    <xf numFmtId="173" fontId="27" fillId="5" borderId="95" xfId="31" applyFont="true" applyBorder="true" applyAlignment="true" applyProtection="true">
      <alignment horizontal="right" vertical="center" textRotation="0" wrapText="false" indent="0" shrinkToFit="true"/>
      <protection locked="false" hidden="false"/>
    </xf>
    <xf numFmtId="173" fontId="27" fillId="5" borderId="96" xfId="31" applyFont="true" applyBorder="true" applyAlignment="true" applyProtection="true">
      <alignment horizontal="right" vertical="center" textRotation="0" wrapText="false" indent="0" shrinkToFit="true"/>
      <protection locked="false" hidden="false"/>
    </xf>
    <xf numFmtId="173" fontId="27" fillId="5" borderId="97" xfId="31" applyFont="true" applyBorder="true" applyAlignment="true" applyProtection="true">
      <alignment horizontal="right" vertical="center" textRotation="0" wrapText="false" indent="0" shrinkToFit="true"/>
      <protection locked="false" hidden="false"/>
    </xf>
    <xf numFmtId="173" fontId="27" fillId="5" borderId="85" xfId="31" applyFont="true" applyBorder="true" applyAlignment="true" applyProtection="true">
      <alignment horizontal="right" vertical="center" textRotation="0" wrapText="false" indent="0" shrinkToFit="true"/>
      <protection locked="false" hidden="false"/>
    </xf>
    <xf numFmtId="173" fontId="27" fillId="5" borderId="86" xfId="31" applyFont="true" applyBorder="true" applyAlignment="true" applyProtection="true">
      <alignment horizontal="right" vertical="center" textRotation="0" wrapText="false" indent="0" shrinkToFit="true"/>
      <protection locked="false" hidden="false"/>
    </xf>
    <xf numFmtId="173" fontId="27" fillId="5" borderId="83" xfId="31" applyFont="true" applyBorder="true" applyAlignment="true" applyProtection="true">
      <alignment horizontal="right" vertical="center" textRotation="0" wrapText="false" indent="0" shrinkToFit="true"/>
      <protection locked="false" hidden="false"/>
    </xf>
    <xf numFmtId="174" fontId="27" fillId="5" borderId="96" xfId="31" applyFont="true" applyBorder="true" applyAlignment="true" applyProtection="true">
      <alignment horizontal="right" vertical="center" textRotation="0" wrapText="false" indent="0" shrinkToFit="true"/>
      <protection locked="false" hidden="false"/>
    </xf>
    <xf numFmtId="164" fontId="27" fillId="5" borderId="87" xfId="31" applyFont="true" applyBorder="true" applyAlignment="true" applyProtection="true">
      <alignment horizontal="left" vertical="center" textRotation="0" wrapText="false" indent="0" shrinkToFit="true"/>
      <protection locked="false" hidden="false"/>
    </xf>
    <xf numFmtId="164" fontId="26" fillId="4" borderId="53" xfId="31" applyFont="true" applyBorder="true" applyAlignment="true" applyProtection="true">
      <alignment horizontal="center" vertical="center" textRotation="0" wrapText="true" indent="0" shrinkToFit="true"/>
      <protection locked="false" hidden="false"/>
    </xf>
    <xf numFmtId="164" fontId="27" fillId="3" borderId="68" xfId="31" applyFont="true" applyBorder="true" applyAlignment="true" applyProtection="true">
      <alignment horizontal="center" vertical="center" textRotation="0" wrapText="false" indent="0" shrinkToFit="true"/>
      <protection locked="false" hidden="false"/>
    </xf>
    <xf numFmtId="164" fontId="27" fillId="3" borderId="68" xfId="31" applyFont="true" applyBorder="true" applyAlignment="true" applyProtection="true">
      <alignment horizontal="left" vertical="center" textRotation="0" wrapText="false" indent="0" shrinkToFit="true"/>
      <protection locked="false" hidden="false"/>
    </xf>
    <xf numFmtId="173" fontId="27" fillId="3" borderId="68" xfId="31" applyFont="true" applyBorder="true" applyAlignment="true" applyProtection="true">
      <alignment horizontal="right" vertical="center" textRotation="0" wrapText="false" indent="0" shrinkToFit="true"/>
      <protection locked="false" hidden="false"/>
    </xf>
    <xf numFmtId="164" fontId="27" fillId="3" borderId="75" xfId="31" applyFont="true" applyBorder="true" applyAlignment="true" applyProtection="true">
      <alignment horizontal="left" vertical="center" textRotation="0" wrapText="false" indent="0" shrinkToFit="true"/>
      <protection locked="false" hidden="false"/>
    </xf>
    <xf numFmtId="164" fontId="26" fillId="0" borderId="59" xfId="31" applyFont="true" applyBorder="true" applyAlignment="true" applyProtection="true">
      <alignment horizontal="left" vertical="center" textRotation="0" wrapText="false" indent="0" shrinkToFit="true"/>
      <protection locked="false" hidden="false"/>
    </xf>
    <xf numFmtId="173" fontId="27" fillId="0" borderId="60" xfId="31" applyFont="true" applyBorder="true" applyAlignment="true" applyProtection="true">
      <alignment horizontal="right" vertical="center" textRotation="0" wrapText="false" indent="0" shrinkToFit="true"/>
      <protection locked="false" hidden="false"/>
    </xf>
    <xf numFmtId="173" fontId="27" fillId="0" borderId="61" xfId="31" applyFont="true" applyBorder="true" applyAlignment="true" applyProtection="true">
      <alignment horizontal="right" vertical="center" textRotation="0" wrapText="false" indent="0" shrinkToFit="true"/>
      <protection locked="false" hidden="false"/>
    </xf>
    <xf numFmtId="164" fontId="27" fillId="0" borderId="65" xfId="31" applyFont="true" applyBorder="true" applyAlignment="true" applyProtection="true">
      <alignment horizontal="left" vertical="center" textRotation="0" wrapText="false" indent="0" shrinkToFit="true"/>
      <protection locked="false" hidden="false"/>
    </xf>
    <xf numFmtId="164" fontId="26" fillId="0" borderId="68" xfId="31" applyFont="true" applyBorder="true" applyAlignment="true" applyProtection="true">
      <alignment horizontal="left" vertical="center" textRotation="0" wrapText="false" indent="0" shrinkToFit="true"/>
      <protection locked="false" hidden="false"/>
    </xf>
    <xf numFmtId="173" fontId="27" fillId="0" borderId="69"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6" fillId="3" borderId="0" xfId="34" applyFont="true" applyBorder="false" applyAlignment="false" applyProtection="true">
      <alignment horizontal="general" vertical="center" textRotation="0" wrapText="false" indent="0" shrinkToFit="false"/>
      <protection locked="true" hidden="false"/>
    </xf>
    <xf numFmtId="164" fontId="27" fillId="0" borderId="98" xfId="31" applyFont="true" applyBorder="true" applyAlignment="true" applyProtection="true">
      <alignment horizontal="center" vertical="center" textRotation="0" wrapText="false" indent="0" shrinkToFit="true"/>
      <protection locked="false" hidden="false"/>
    </xf>
    <xf numFmtId="164" fontId="27" fillId="3" borderId="99" xfId="31" applyFont="true" applyBorder="true" applyAlignment="true" applyProtection="true">
      <alignment horizontal="left" vertical="center" textRotation="0" wrapText="false" indent="0" shrinkToFit="true"/>
      <protection locked="false" hidden="false"/>
    </xf>
    <xf numFmtId="173" fontId="27" fillId="3" borderId="76" xfId="31" applyFont="true" applyBorder="true" applyAlignment="true" applyProtection="true">
      <alignment horizontal="right" vertical="center" textRotation="0" wrapText="false" indent="0" shrinkToFit="true"/>
      <protection locked="false" hidden="false"/>
    </xf>
    <xf numFmtId="173" fontId="27" fillId="3" borderId="77" xfId="31" applyFont="true" applyBorder="true" applyAlignment="true" applyProtection="true">
      <alignment horizontal="right" vertical="center" textRotation="0" wrapText="false" indent="0" shrinkToFit="true"/>
      <protection locked="false" hidden="false"/>
    </xf>
    <xf numFmtId="164" fontId="27" fillId="3" borderId="80" xfId="31" applyFont="true" applyBorder="true" applyAlignment="true" applyProtection="true">
      <alignment horizontal="left" vertical="center" textRotation="0" wrapText="false" indent="0" shrinkToFit="true"/>
      <protection locked="false" hidden="false"/>
    </xf>
    <xf numFmtId="164" fontId="27" fillId="3" borderId="0" xfId="31" applyFont="true" applyBorder="true" applyAlignment="true" applyProtection="true">
      <alignment horizontal="center" vertical="center" textRotation="0" wrapText="false" indent="0" shrinkToFit="true"/>
      <protection locked="true" hidden="false"/>
    </xf>
    <xf numFmtId="164" fontId="27" fillId="3" borderId="0" xfId="31" applyFont="true" applyBorder="true" applyAlignment="true" applyProtection="true">
      <alignment horizontal="left" vertical="center" textRotation="0" wrapText="false" indent="0" shrinkToFit="true"/>
      <protection locked="true" hidden="false"/>
    </xf>
    <xf numFmtId="173" fontId="27" fillId="3" borderId="0" xfId="31" applyFont="true" applyBorder="true" applyAlignment="true" applyProtection="true">
      <alignment horizontal="right" vertical="center" textRotation="0" wrapText="false" indent="0" shrinkToFit="true"/>
      <protection locked="true" hidden="false"/>
    </xf>
    <xf numFmtId="173" fontId="27" fillId="3" borderId="0" xfId="31" applyFont="true" applyBorder="true" applyAlignment="true" applyProtection="true">
      <alignment horizontal="left" vertical="center" textRotation="0" wrapText="false" indent="0" shrinkToFit="true"/>
      <protection locked="true" hidden="false"/>
    </xf>
    <xf numFmtId="173" fontId="27" fillId="5" borderId="100" xfId="31" applyFont="true" applyBorder="true" applyAlignment="true" applyProtection="true">
      <alignment horizontal="right" vertical="center" textRotation="0" wrapText="false" indent="0" shrinkToFit="true"/>
      <protection locked="false" hidden="false"/>
    </xf>
    <xf numFmtId="173" fontId="27" fillId="5" borderId="18" xfId="31" applyFont="true" applyBorder="true" applyAlignment="true" applyProtection="true">
      <alignment horizontal="right" vertical="center" textRotation="0" wrapText="false" indent="0" shrinkToFit="true"/>
      <protection locked="false" hidden="false"/>
    </xf>
    <xf numFmtId="164" fontId="27" fillId="5" borderId="10" xfId="31"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true">
      <alignment horizontal="left" vertical="center" textRotation="0" wrapText="true" indent="0" shrinkToFit="false"/>
      <protection locked="true" hidden="false"/>
    </xf>
    <xf numFmtId="164" fontId="26" fillId="3" borderId="0" xfId="34" applyFont="true" applyBorder="true" applyAlignment="true" applyProtection="true">
      <alignment horizontal="left" vertical="center" textRotation="0" wrapText="false" indent="0" shrinkToFit="false"/>
      <protection locked="true" hidden="false"/>
    </xf>
    <xf numFmtId="164" fontId="30" fillId="3" borderId="0" xfId="31" applyFont="true" applyBorder="true" applyAlignment="false" applyProtection="true">
      <alignment horizontal="general" vertical="center" textRotation="0" wrapText="false" indent="0" shrinkToFit="false"/>
      <protection locked="true" hidden="false"/>
    </xf>
    <xf numFmtId="164" fontId="26" fillId="3" borderId="30" xfId="31" applyFont="true" applyBorder="true" applyAlignment="true" applyProtection="true">
      <alignment horizontal="general" vertical="center" textRotation="0" wrapText="false" indent="0" shrinkToFit="false"/>
      <protection locked="true" hidden="false"/>
    </xf>
    <xf numFmtId="164" fontId="27" fillId="3" borderId="30" xfId="31" applyFont="true" applyBorder="true" applyAlignment="true" applyProtection="true">
      <alignment horizontal="center" vertical="center" textRotation="0" wrapText="false" indent="0" shrinkToFit="false"/>
      <protection locked="true" hidden="false"/>
    </xf>
    <xf numFmtId="164" fontId="26" fillId="3" borderId="101" xfId="31" applyFont="true" applyBorder="true" applyAlignment="true" applyProtection="true">
      <alignment horizontal="center" vertical="center" textRotation="0" wrapText="false" indent="0" shrinkToFit="false"/>
      <protection locked="true" hidden="false"/>
    </xf>
    <xf numFmtId="164" fontId="26" fillId="3" borderId="6" xfId="31" applyFont="true" applyBorder="true" applyAlignment="true" applyProtection="true">
      <alignment horizontal="center" vertical="center" textRotation="0" wrapText="false" indent="0" shrinkToFit="false"/>
      <protection locked="true" hidden="false"/>
    </xf>
    <xf numFmtId="164" fontId="26" fillId="3" borderId="13" xfId="31" applyFont="true" applyBorder="true" applyAlignment="true" applyProtection="true">
      <alignment horizontal="center" vertical="center" textRotation="0" wrapText="false" indent="0" shrinkToFit="false"/>
      <protection locked="true" hidden="false"/>
    </xf>
    <xf numFmtId="164" fontId="26" fillId="3" borderId="14" xfId="31" applyFont="true" applyBorder="true" applyAlignment="true" applyProtection="true">
      <alignment horizontal="center" vertical="center" textRotation="0" wrapText="false" indent="0" shrinkToFit="false"/>
      <protection locked="true" hidden="false"/>
    </xf>
    <xf numFmtId="164" fontId="26" fillId="3" borderId="102" xfId="31" applyFont="true" applyBorder="true" applyAlignment="false" applyProtection="true">
      <alignment horizontal="general" vertical="center" textRotation="0" wrapText="false" indent="0" shrinkToFit="false"/>
      <protection locked="true" hidden="false"/>
    </xf>
    <xf numFmtId="173" fontId="27" fillId="3" borderId="34" xfId="35" applyFont="true" applyBorder="true" applyAlignment="true" applyProtection="true">
      <alignment horizontal="right" vertical="center" textRotation="0" wrapText="false" indent="0" shrinkToFit="true"/>
      <protection locked="true" hidden="false"/>
    </xf>
    <xf numFmtId="173" fontId="27" fillId="3" borderId="35" xfId="35" applyFont="true" applyBorder="true" applyAlignment="true" applyProtection="true">
      <alignment horizontal="right" vertical="center" textRotation="0" wrapText="false" indent="0" shrinkToFit="true"/>
      <protection locked="true" hidden="false"/>
    </xf>
    <xf numFmtId="174" fontId="27" fillId="3" borderId="103" xfId="35" applyFont="true" applyBorder="true" applyAlignment="true" applyProtection="true">
      <alignment horizontal="right" vertical="center" textRotation="0" wrapText="false" indent="0" shrinkToFit="true"/>
      <protection locked="true" hidden="false"/>
    </xf>
    <xf numFmtId="164" fontId="26" fillId="3" borderId="104" xfId="31" applyFont="true" applyBorder="true" applyAlignment="true" applyProtection="true">
      <alignment horizontal="center" vertical="top" textRotation="0" wrapText="false" indent="0" shrinkToFit="false"/>
      <protection locked="true" hidden="false"/>
    </xf>
    <xf numFmtId="164" fontId="26" fillId="3" borderId="22" xfId="31" applyFont="true" applyBorder="true" applyAlignment="false" applyProtection="true">
      <alignment horizontal="general" vertical="center" textRotation="0" wrapText="false" indent="0" shrinkToFit="false"/>
      <protection locked="true" hidden="false"/>
    </xf>
    <xf numFmtId="174" fontId="27" fillId="3" borderId="36" xfId="35" applyFont="true" applyBorder="true" applyAlignment="true" applyProtection="true">
      <alignment horizontal="right" vertical="center" textRotation="0" wrapText="false" indent="0" shrinkToFit="true"/>
      <protection locked="true" hidden="false"/>
    </xf>
    <xf numFmtId="164" fontId="26" fillId="3" borderId="13" xfId="31" applyFont="true" applyBorder="true" applyAlignment="true" applyProtection="true">
      <alignment horizontal="center" vertical="center" textRotation="255" wrapText="true" indent="0" shrinkToFit="false"/>
      <protection locked="true" hidden="false"/>
    </xf>
    <xf numFmtId="164" fontId="27" fillId="3" borderId="22" xfId="31" applyFont="true" applyBorder="true" applyAlignment="true" applyProtection="true">
      <alignment horizontal="general" vertical="center" textRotation="0" wrapText="false" indent="0" shrinkToFit="false"/>
      <protection locked="true" hidden="false"/>
    </xf>
    <xf numFmtId="164" fontId="26" fillId="3" borderId="105" xfId="31" applyFont="true" applyBorder="true" applyAlignment="true" applyProtection="true">
      <alignment horizontal="left" vertical="center" textRotation="0" wrapText="false" indent="0" shrinkToFit="false"/>
      <protection locked="true" hidden="false"/>
    </xf>
    <xf numFmtId="173" fontId="27" fillId="3" borderId="37" xfId="34" applyFont="true" applyBorder="true" applyAlignment="true" applyProtection="true">
      <alignment horizontal="right" vertical="center" textRotation="0" wrapText="false" indent="0" shrinkToFit="true"/>
      <protection locked="true" hidden="false"/>
    </xf>
    <xf numFmtId="173" fontId="27" fillId="3" borderId="38" xfId="34" applyFont="true" applyBorder="true" applyAlignment="true" applyProtection="true">
      <alignment horizontal="right" vertical="center" textRotation="0" wrapText="false" indent="0" shrinkToFit="true"/>
      <protection locked="true" hidden="false"/>
    </xf>
    <xf numFmtId="174" fontId="27" fillId="3" borderId="106" xfId="34" applyFont="true" applyBorder="true" applyAlignment="true" applyProtection="true">
      <alignment horizontal="right" vertical="center" textRotation="0" wrapText="false" indent="0" shrinkToFit="true"/>
      <protection locked="true" hidden="false"/>
    </xf>
    <xf numFmtId="164" fontId="26" fillId="3" borderId="40" xfId="31" applyFont="true" applyBorder="true" applyAlignment="false" applyProtection="true">
      <alignment horizontal="general" vertical="center" textRotation="0" wrapText="false" indent="0" shrinkToFit="false"/>
      <protection locked="true" hidden="false"/>
    </xf>
    <xf numFmtId="173" fontId="27" fillId="3" borderId="37" xfId="35" applyFont="true" applyBorder="true" applyAlignment="true" applyProtection="true">
      <alignment horizontal="right" vertical="center" textRotation="0" wrapText="false" indent="0" shrinkToFit="true"/>
      <protection locked="true" hidden="false"/>
    </xf>
    <xf numFmtId="173" fontId="27" fillId="3" borderId="38" xfId="35" applyFont="true" applyBorder="true" applyAlignment="true" applyProtection="true">
      <alignment horizontal="right" vertical="center" textRotation="0" wrapText="false" indent="0" shrinkToFit="true"/>
      <protection locked="true" hidden="false"/>
    </xf>
    <xf numFmtId="174" fontId="27" fillId="3" borderId="39" xfId="35" applyFont="true" applyBorder="true" applyAlignment="true" applyProtection="true">
      <alignment horizontal="right" vertical="center" textRotation="0" wrapText="false" indent="0" shrinkToFit="true"/>
      <protection locked="true" hidden="false"/>
    </xf>
    <xf numFmtId="164" fontId="26" fillId="3" borderId="40" xfId="31" applyFont="true" applyBorder="true" applyAlignment="true" applyProtection="true">
      <alignment horizontal="general" vertical="center" textRotation="0" wrapText="false" indent="0" shrinkToFit="false"/>
      <protection locked="true" hidden="false"/>
    </xf>
    <xf numFmtId="174" fontId="27" fillId="3" borderId="106" xfId="35"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center" textRotation="255" wrapText="false" indent="0" shrinkToFit="true"/>
      <protection locked="true" hidden="false"/>
    </xf>
    <xf numFmtId="164" fontId="26" fillId="3" borderId="46" xfId="31" applyFont="true" applyBorder="true" applyAlignment="false" applyProtection="true">
      <alignment horizontal="general" vertical="center" textRotation="0" wrapText="false" indent="0" shrinkToFit="false"/>
      <protection locked="true" hidden="false"/>
    </xf>
    <xf numFmtId="164" fontId="26" fillId="3" borderId="46" xfId="31" applyFont="true" applyBorder="true" applyAlignment="true" applyProtection="true">
      <alignment horizontal="general" vertical="center" textRotation="0" wrapText="true" indent="0" shrinkToFit="false"/>
      <protection locked="true" hidden="false"/>
    </xf>
    <xf numFmtId="164" fontId="26" fillId="3" borderId="48" xfId="31" applyFont="true" applyBorder="true" applyAlignment="false" applyProtection="true">
      <alignment horizontal="general" vertical="center" textRotation="0" wrapText="false" indent="0" shrinkToFit="false"/>
      <protection locked="true" hidden="false"/>
    </xf>
    <xf numFmtId="164" fontId="26" fillId="3" borderId="40" xfId="31" applyFont="true" applyBorder="true" applyAlignment="true" applyProtection="true">
      <alignment horizontal="general" vertical="center" textRotation="0" wrapText="false" indent="0" shrinkToFit="true"/>
      <protection locked="true" hidden="false"/>
    </xf>
    <xf numFmtId="164" fontId="26" fillId="3" borderId="104" xfId="31" applyFont="true" applyBorder="true" applyAlignment="true" applyProtection="true">
      <alignment horizontal="center" vertical="center" textRotation="0" wrapText="false" indent="0" shrinkToFit="false"/>
      <protection locked="true" hidden="false"/>
    </xf>
    <xf numFmtId="164" fontId="27" fillId="3" borderId="107" xfId="31" applyFont="true" applyBorder="true" applyAlignment="true" applyProtection="true">
      <alignment horizontal="center" vertical="center" textRotation="0" wrapText="true" indent="0" shrinkToFit="false"/>
      <protection locked="true" hidden="false"/>
    </xf>
    <xf numFmtId="173" fontId="27" fillId="3" borderId="108" xfId="35" applyFont="true" applyBorder="true" applyAlignment="true" applyProtection="true">
      <alignment horizontal="right" vertical="center" textRotation="0" wrapText="false" indent="0" shrinkToFit="true"/>
      <protection locked="true" hidden="false"/>
    </xf>
    <xf numFmtId="173" fontId="27" fillId="3" borderId="109" xfId="35" applyFont="true" applyBorder="true" applyAlignment="true" applyProtection="true">
      <alignment horizontal="right" vertical="center" textRotation="0" wrapText="false" indent="0" shrinkToFit="true"/>
      <protection locked="true" hidden="false"/>
    </xf>
    <xf numFmtId="173" fontId="27" fillId="3" borderId="110" xfId="35" applyFont="true" applyBorder="true" applyAlignment="true" applyProtection="true">
      <alignment horizontal="right" vertical="center" textRotation="0" wrapText="false" indent="0" shrinkToFit="true"/>
      <protection locked="true" hidden="false"/>
    </xf>
    <xf numFmtId="164" fontId="26" fillId="3" borderId="14" xfId="35" applyFont="true" applyBorder="true" applyAlignment="true" applyProtection="true">
      <alignment horizontal="center" vertical="center" textRotation="0" wrapText="false" indent="0" shrinkToFit="false"/>
      <protection locked="true" hidden="false"/>
    </xf>
    <xf numFmtId="164" fontId="26" fillId="3" borderId="21" xfId="31" applyFont="true" applyBorder="true" applyAlignment="false" applyProtection="true">
      <alignment horizontal="general" vertical="center" textRotation="0" wrapText="false" indent="0" shrinkToFit="false"/>
      <protection locked="true" hidden="false"/>
    </xf>
    <xf numFmtId="173" fontId="27" fillId="3" borderId="49" xfId="35" applyFont="true" applyBorder="true" applyAlignment="true" applyProtection="true">
      <alignment horizontal="right" vertical="center" textRotation="0" wrapText="false" indent="0" shrinkToFit="true"/>
      <protection locked="true" hidden="false"/>
    </xf>
    <xf numFmtId="173" fontId="27" fillId="3" borderId="50" xfId="35"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center" textRotation="255" wrapText="true" indent="0" shrinkToFit="false"/>
      <protection locked="true" hidden="false"/>
    </xf>
    <xf numFmtId="164" fontId="26" fillId="3" borderId="41" xfId="31" applyFont="true" applyBorder="true" applyAlignment="false" applyProtection="true">
      <alignment horizontal="general" vertical="center" textRotation="0" wrapText="false" indent="0" shrinkToFit="false"/>
      <protection locked="true" hidden="false"/>
    </xf>
    <xf numFmtId="174" fontId="27" fillId="3" borderId="111" xfId="35" applyFont="true" applyBorder="true" applyAlignment="true" applyProtection="true">
      <alignment horizontal="right" vertical="center" textRotation="0" wrapText="false" indent="0" shrinkToFit="true"/>
      <protection locked="true" hidden="false"/>
    </xf>
    <xf numFmtId="164" fontId="26" fillId="3" borderId="21" xfId="31" applyFont="true" applyBorder="true" applyAlignment="true" applyProtection="true">
      <alignment horizontal="general" vertical="center" textRotation="0" wrapText="false" indent="0" shrinkToFit="false"/>
      <protection locked="true" hidden="false"/>
    </xf>
    <xf numFmtId="174" fontId="27" fillId="3" borderId="112" xfId="35" applyFont="true" applyBorder="true" applyAlignment="true" applyProtection="true">
      <alignment horizontal="right" vertical="center" textRotation="0" wrapText="false" indent="0" shrinkToFit="true"/>
      <protection locked="true" hidden="false"/>
    </xf>
    <xf numFmtId="164" fontId="26" fillId="3" borderId="6" xfId="31" applyFont="true" applyBorder="true" applyAlignment="true" applyProtection="true">
      <alignment horizontal="center" vertical="top" textRotation="0" wrapText="true" indent="0" shrinkToFit="false"/>
      <protection locked="true" hidden="false"/>
    </xf>
    <xf numFmtId="164" fontId="26" fillId="3" borderId="13" xfId="31" applyFont="true" applyBorder="true" applyAlignment="true" applyProtection="true">
      <alignment horizontal="center" vertical="center" textRotation="0" wrapText="true" indent="0" shrinkToFit="false"/>
      <protection locked="true" hidden="false"/>
    </xf>
    <xf numFmtId="164" fontId="26" fillId="3" borderId="22" xfId="35" applyFont="true" applyBorder="true" applyAlignment="true" applyProtection="true">
      <alignment horizontal="left" vertical="center" textRotation="0" wrapText="false" indent="0" shrinkToFit="true"/>
      <protection locked="true" hidden="false"/>
    </xf>
    <xf numFmtId="164" fontId="26" fillId="3" borderId="40" xfId="35" applyFont="true" applyBorder="true" applyAlignment="true" applyProtection="true">
      <alignment horizontal="left" vertical="center" textRotation="0" wrapText="false" indent="0" shrinkToFit="true"/>
      <protection locked="true" hidden="false"/>
    </xf>
    <xf numFmtId="174" fontId="27" fillId="3" borderId="51" xfId="35" applyFont="true" applyBorder="true" applyAlignment="true" applyProtection="true">
      <alignment horizontal="right" vertical="center" textRotation="0" wrapText="false" indent="0" shrinkToFit="true"/>
      <protection locked="true" hidden="false"/>
    </xf>
    <xf numFmtId="164" fontId="26" fillId="3" borderId="9" xfId="31" applyFont="true" applyBorder="true" applyAlignment="true" applyProtection="true">
      <alignment horizontal="left" vertical="center" textRotation="0" wrapText="true" indent="0" shrinkToFit="false"/>
      <protection locked="true" hidden="false"/>
    </xf>
    <xf numFmtId="174" fontId="27" fillId="3" borderId="82" xfId="35" applyFont="true" applyBorder="true" applyAlignment="true" applyProtection="true">
      <alignment horizontal="right" vertical="center" textRotation="0" wrapText="false" indent="0" shrinkToFit="true"/>
      <protection locked="true" hidden="false"/>
    </xf>
    <xf numFmtId="174" fontId="27" fillId="3" borderId="83" xfId="35" applyFont="true" applyBorder="true" applyAlignment="true" applyProtection="true">
      <alignment horizontal="right" vertical="center" textRotation="0" wrapText="false" indent="0" shrinkToFit="true"/>
      <protection locked="true" hidden="false"/>
    </xf>
    <xf numFmtId="174" fontId="27" fillId="3" borderId="113" xfId="35" applyFont="true" applyBorder="true" applyAlignment="true" applyProtection="true">
      <alignment horizontal="right" vertical="center" textRotation="0" wrapText="false" indent="0" shrinkToFit="true"/>
      <protection locked="true" hidden="false"/>
    </xf>
    <xf numFmtId="164" fontId="27" fillId="3" borderId="114" xfId="31" applyFont="true" applyBorder="true" applyAlignment="true" applyProtection="true">
      <alignment horizontal="general" vertical="center" textRotation="0" wrapText="false" indent="0" shrinkToFit="false"/>
      <protection locked="true" hidden="false"/>
    </xf>
    <xf numFmtId="164" fontId="27" fillId="3" borderId="42" xfId="31" applyFont="true" applyBorder="true" applyAlignment="true" applyProtection="true">
      <alignment horizontal="general" vertical="center" textRotation="0" wrapText="false" indent="0" shrinkToFit="false"/>
      <protection locked="true" hidden="false"/>
    </xf>
    <xf numFmtId="164" fontId="27" fillId="3" borderId="0" xfId="31" applyFont="true" applyBorder="true" applyAlignment="true" applyProtection="true">
      <alignment horizontal="general" vertical="center" textRotation="0" wrapText="false" indent="0" shrinkToFit="false"/>
      <protection locked="true" hidden="false"/>
    </xf>
    <xf numFmtId="164" fontId="27" fillId="3" borderId="26" xfId="31" applyFont="true" applyBorder="true" applyAlignment="true" applyProtection="true">
      <alignment horizontal="general" vertical="center" textRotation="0" wrapText="false" indent="0" shrinkToFit="false"/>
      <protection locked="true" hidden="false"/>
    </xf>
    <xf numFmtId="164" fontId="26" fillId="3" borderId="9" xfId="31" applyFont="true" applyBorder="true" applyAlignment="true" applyProtection="true">
      <alignment horizontal="center" vertical="center" textRotation="0" wrapText="true" indent="0" shrinkToFit="false"/>
      <protection locked="true" hidden="false"/>
    </xf>
    <xf numFmtId="164" fontId="27" fillId="3" borderId="0" xfId="31" applyFont="true" applyBorder="false" applyAlignment="true" applyProtection="true">
      <alignment horizontal="general" vertical="center" textRotation="0" wrapText="false" indent="0" shrinkToFit="false"/>
      <protection locked="true" hidden="false"/>
    </xf>
    <xf numFmtId="164" fontId="27" fillId="3" borderId="0" xfId="31" applyFont="true" applyBorder="true" applyAlignment="true" applyProtection="true">
      <alignment horizontal="center" vertical="center" textRotation="0" wrapText="false" indent="0" shrinkToFit="false"/>
      <protection locked="true" hidden="false"/>
    </xf>
    <xf numFmtId="164" fontId="26" fillId="3" borderId="1" xfId="31" applyFont="true" applyBorder="true" applyAlignment="true" applyProtection="true">
      <alignment horizontal="center" vertical="center" textRotation="0" wrapText="false" indent="0" shrinkToFit="false"/>
      <protection locked="true" hidden="false"/>
    </xf>
    <xf numFmtId="164" fontId="26" fillId="3" borderId="12" xfId="31" applyFont="true" applyBorder="true" applyAlignment="true" applyProtection="true">
      <alignment horizontal="center" vertical="center" textRotation="0" wrapText="false" indent="0" shrinkToFit="false"/>
      <protection locked="true" hidden="false"/>
    </xf>
    <xf numFmtId="164" fontId="26" fillId="3" borderId="2" xfId="31" applyFont="true" applyBorder="true" applyAlignment="true" applyProtection="true">
      <alignment horizontal="center" vertical="center" textRotation="0" wrapText="false" indent="0" shrinkToFit="false"/>
      <protection locked="true" hidden="false"/>
    </xf>
    <xf numFmtId="164" fontId="26" fillId="3" borderId="114" xfId="31" applyFont="true" applyBorder="true" applyAlignment="true" applyProtection="true">
      <alignment horizontal="left" vertical="center" textRotation="0" wrapText="false" indent="0" shrinkToFit="false"/>
      <protection locked="true" hidden="false"/>
    </xf>
    <xf numFmtId="164" fontId="27" fillId="3" borderId="44" xfId="31" applyFont="true" applyBorder="true" applyAlignment="true" applyProtection="true">
      <alignment horizontal="right" vertical="center" textRotation="0" wrapText="false" indent="0" shrinkToFit="false"/>
      <protection locked="true" hidden="false"/>
    </xf>
    <xf numFmtId="173" fontId="27" fillId="3" borderId="34" xfId="34" applyFont="true" applyBorder="true" applyAlignment="true" applyProtection="true">
      <alignment horizontal="right" vertical="center" textRotation="0" wrapText="false" indent="0" shrinkToFit="true"/>
      <protection locked="true" hidden="false"/>
    </xf>
    <xf numFmtId="173" fontId="27" fillId="3" borderId="35" xfId="34" applyFont="true" applyBorder="true" applyAlignment="true" applyProtection="true">
      <alignment horizontal="right" vertical="center" textRotation="0" wrapText="false" indent="0" shrinkToFit="true"/>
      <protection locked="true" hidden="false"/>
    </xf>
    <xf numFmtId="174" fontId="27" fillId="3" borderId="115" xfId="35" applyFont="true" applyBorder="true" applyAlignment="true" applyProtection="true">
      <alignment horizontal="right" vertical="center" textRotation="0" wrapText="false" indent="0" shrinkToFit="true"/>
      <protection locked="true" hidden="false"/>
    </xf>
    <xf numFmtId="175" fontId="27" fillId="3" borderId="22" xfId="35" applyFont="true" applyBorder="true" applyAlignment="true" applyProtection="true">
      <alignment horizontal="right" vertical="center" textRotation="0" wrapText="false" indent="0" shrinkToFit="true"/>
      <protection locked="true" hidden="false"/>
    </xf>
    <xf numFmtId="175" fontId="27" fillId="3" borderId="24" xfId="35" applyFont="true" applyBorder="true" applyAlignment="true" applyProtection="true">
      <alignment horizontal="right" vertical="center" textRotation="0" wrapText="false" indent="0" shrinkToFit="true"/>
      <protection locked="true" hidden="false"/>
    </xf>
    <xf numFmtId="164" fontId="26" fillId="3" borderId="27" xfId="31" applyFont="true" applyBorder="true" applyAlignment="false" applyProtection="true">
      <alignment horizontal="general" vertical="center" textRotation="0" wrapText="false" indent="0" shrinkToFit="false"/>
      <protection locked="true" hidden="false"/>
    </xf>
    <xf numFmtId="173" fontId="27" fillId="3" borderId="116" xfId="35" applyFont="true" applyBorder="true" applyAlignment="true" applyProtection="true">
      <alignment horizontal="right" vertical="center" textRotation="0" wrapText="false" indent="0" shrinkToFit="true"/>
      <protection locked="true" hidden="false"/>
    </xf>
    <xf numFmtId="173" fontId="27" fillId="3" borderId="117" xfId="35" applyFont="true" applyBorder="true" applyAlignment="true" applyProtection="true">
      <alignment horizontal="right" vertical="center" textRotation="0" wrapText="false" indent="0" shrinkToFit="true"/>
      <protection locked="true" hidden="false"/>
    </xf>
    <xf numFmtId="174" fontId="27" fillId="3" borderId="118" xfId="35" applyFont="true" applyBorder="true" applyAlignment="true" applyProtection="true">
      <alignment horizontal="right" vertical="center" textRotation="0" wrapText="false" indent="0" shrinkToFit="true"/>
      <protection locked="true" hidden="false"/>
    </xf>
    <xf numFmtId="164" fontId="26" fillId="3" borderId="25" xfId="31" applyFont="true" applyBorder="true" applyAlignment="true" applyProtection="true">
      <alignment horizontal="left" vertical="center" textRotation="0" wrapText="false" indent="0" shrinkToFit="false"/>
      <protection locked="true" hidden="false"/>
    </xf>
    <xf numFmtId="164" fontId="27" fillId="3" borderId="46" xfId="31" applyFont="true" applyBorder="true" applyAlignment="true" applyProtection="true">
      <alignment horizontal="right" vertical="center" textRotation="0" wrapText="true" indent="0" shrinkToFit="false"/>
      <protection locked="true" hidden="false"/>
    </xf>
    <xf numFmtId="174" fontId="27" fillId="3" borderId="119" xfId="35" applyFont="true" applyBorder="true" applyAlignment="true" applyProtection="true">
      <alignment horizontal="right" vertical="center" textRotation="0" wrapText="false" indent="0" shrinkToFit="true"/>
      <protection locked="true" hidden="false"/>
    </xf>
    <xf numFmtId="164" fontId="28" fillId="3" borderId="0" xfId="31" applyFont="true" applyBorder="false" applyAlignment="true" applyProtection="true">
      <alignment horizontal="general" vertical="center" textRotation="0" wrapText="false" indent="0" shrinkToFit="false"/>
      <protection locked="true" hidden="false"/>
    </xf>
    <xf numFmtId="164" fontId="26" fillId="3" borderId="105" xfId="31" applyFont="true" applyBorder="true" applyAlignment="false" applyProtection="true">
      <alignment horizontal="general" vertical="center" textRotation="0" wrapText="false" indent="0" shrinkToFit="false"/>
      <protection locked="true" hidden="false"/>
    </xf>
    <xf numFmtId="175" fontId="27" fillId="3" borderId="40" xfId="35" applyFont="true" applyBorder="true" applyAlignment="true" applyProtection="true">
      <alignment horizontal="right" vertical="center" textRotation="0" wrapText="false" indent="0" shrinkToFit="true"/>
      <protection locked="true" hidden="false"/>
    </xf>
    <xf numFmtId="175" fontId="27" fillId="3" borderId="120" xfId="35" applyFont="true" applyBorder="true" applyAlignment="true" applyProtection="true">
      <alignment horizontal="right" vertical="center" textRotation="0" wrapText="false" indent="0" shrinkToFit="true"/>
      <protection locked="true" hidden="false"/>
    </xf>
    <xf numFmtId="164" fontId="28" fillId="3" borderId="0" xfId="31" applyFont="true" applyBorder="true" applyAlignment="true" applyProtection="true">
      <alignment horizontal="center" vertical="center" textRotation="0" wrapText="false" indent="0" shrinkToFit="false"/>
      <protection locked="true" hidden="false"/>
    </xf>
    <xf numFmtId="176" fontId="27" fillId="3" borderId="40" xfId="35" applyFont="true" applyBorder="true" applyAlignment="true" applyProtection="true">
      <alignment horizontal="right" vertical="center" textRotation="0" wrapText="false" indent="0" shrinkToFit="true"/>
      <protection locked="true" hidden="false"/>
    </xf>
    <xf numFmtId="176" fontId="27" fillId="3" borderId="120" xfId="35" applyFont="true" applyBorder="true" applyAlignment="true" applyProtection="true">
      <alignment horizontal="right" vertical="center" textRotation="0" wrapText="false" indent="0" shrinkToFit="true"/>
      <protection locked="true" hidden="false"/>
    </xf>
    <xf numFmtId="164" fontId="31" fillId="3" borderId="121" xfId="31" applyFont="true" applyBorder="true" applyAlignment="true" applyProtection="true">
      <alignment horizontal="left" vertical="center" textRotation="0" wrapText="false" indent="0" shrinkToFit="false"/>
      <protection locked="true" hidden="false"/>
    </xf>
    <xf numFmtId="164" fontId="27" fillId="3" borderId="48" xfId="31" applyFont="true" applyBorder="true" applyAlignment="true" applyProtection="true">
      <alignment horizontal="right" vertical="center" textRotation="0" wrapText="true" indent="0" shrinkToFit="false"/>
      <protection locked="true" hidden="false"/>
    </xf>
    <xf numFmtId="174" fontId="27" fillId="3" borderId="122" xfId="35" applyFont="true" applyBorder="true" applyAlignment="true" applyProtection="true">
      <alignment horizontal="right" vertical="center" textRotation="0" wrapText="false" indent="0" shrinkToFit="true"/>
      <protection locked="true" hidden="false"/>
    </xf>
    <xf numFmtId="164" fontId="26" fillId="3" borderId="123" xfId="31" applyFont="true" applyBorder="true" applyAlignment="false" applyProtection="true">
      <alignment horizontal="general" vertical="center" textRotation="0" wrapText="false" indent="0" shrinkToFit="false"/>
      <protection locked="true" hidden="false"/>
    </xf>
    <xf numFmtId="176" fontId="27" fillId="3" borderId="27" xfId="35" applyFont="true" applyBorder="true" applyAlignment="true" applyProtection="true">
      <alignment horizontal="right" vertical="center" textRotation="0" wrapText="false" indent="0" shrinkToFit="true"/>
      <protection locked="true" hidden="false"/>
    </xf>
    <xf numFmtId="176" fontId="27" fillId="3" borderId="124" xfId="35" applyFont="true" applyBorder="true" applyAlignment="true" applyProtection="true">
      <alignment horizontal="right" vertical="center" textRotation="0" wrapText="false" indent="0" shrinkToFit="true"/>
      <protection locked="true" hidden="false"/>
    </xf>
    <xf numFmtId="164" fontId="26" fillId="3" borderId="125" xfId="31" applyFont="true" applyBorder="true" applyAlignment="true" applyProtection="true">
      <alignment horizontal="left" vertical="center" textRotation="0" wrapText="true" indent="0" shrinkToFit="false"/>
      <protection locked="true" hidden="false"/>
    </xf>
    <xf numFmtId="164" fontId="27" fillId="3" borderId="44" xfId="31" applyFont="true" applyBorder="true" applyAlignment="true" applyProtection="true">
      <alignment horizontal="center" vertical="center" textRotation="0" wrapText="false" indent="0" shrinkToFit="false"/>
      <protection locked="true" hidden="false"/>
    </xf>
    <xf numFmtId="174" fontId="27" fillId="3" borderId="108" xfId="35" applyFont="true" applyBorder="true" applyAlignment="true" applyProtection="true">
      <alignment horizontal="right" vertical="center" textRotation="0" wrapText="false" indent="0" shrinkToFit="true"/>
      <protection locked="true" hidden="false"/>
    </xf>
    <xf numFmtId="174" fontId="27" fillId="3" borderId="109" xfId="35" applyFont="true" applyBorder="true" applyAlignment="true" applyProtection="true">
      <alignment horizontal="right" vertical="center" textRotation="0" wrapText="false" indent="0" shrinkToFit="true"/>
      <protection locked="true" hidden="false"/>
    </xf>
    <xf numFmtId="174" fontId="27" fillId="3" borderId="110" xfId="35" applyFont="true" applyBorder="true" applyAlignment="true" applyProtection="true">
      <alignment horizontal="right" vertical="center" textRotation="0" wrapText="false" indent="0" shrinkToFit="true"/>
      <protection locked="true" hidden="false"/>
    </xf>
    <xf numFmtId="164" fontId="28" fillId="3" borderId="25" xfId="31" applyFont="true" applyBorder="true" applyAlignment="true" applyProtection="true">
      <alignment horizontal="general" vertical="center" textRotation="0" wrapText="false" indent="0" shrinkToFit="false"/>
      <protection locked="true" hidden="false"/>
    </xf>
    <xf numFmtId="164" fontId="28" fillId="3" borderId="0" xfId="31" applyFont="true" applyBorder="true" applyAlignment="true" applyProtection="true">
      <alignment horizontal="general" vertical="center" textRotation="0" wrapText="false" indent="0" shrinkToFit="false"/>
      <protection locked="true" hidden="false"/>
    </xf>
    <xf numFmtId="164" fontId="27" fillId="3" borderId="126" xfId="31" applyFont="true" applyBorder="true" applyAlignment="true" applyProtection="true">
      <alignment horizontal="center" vertical="center" textRotation="0" wrapText="false" indent="0" shrinkToFit="false"/>
      <protection locked="true" hidden="false"/>
    </xf>
    <xf numFmtId="174" fontId="27" fillId="3" borderId="127" xfId="35" applyFont="true" applyBorder="true" applyAlignment="true" applyProtection="true">
      <alignment horizontal="right" vertical="center" textRotation="0" wrapText="false" indent="0" shrinkToFit="true"/>
      <protection locked="true" hidden="false"/>
    </xf>
    <xf numFmtId="164" fontId="32" fillId="3" borderId="0" xfId="34"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8" applyFont="true" applyBorder="false" applyAlignment="false" applyProtection="false">
      <alignment horizontal="general" vertical="center" textRotation="0" wrapText="false" indent="0" shrinkToFit="false"/>
      <protection locked="true" hidden="false"/>
    </xf>
    <xf numFmtId="164" fontId="6" fillId="0" borderId="46" xfId="38" applyFont="true" applyBorder="true" applyAlignment="false" applyProtection="false">
      <alignment horizontal="general" vertical="center" textRotation="0" wrapText="false" indent="0" shrinkToFit="false"/>
      <protection locked="true" hidden="false"/>
    </xf>
    <xf numFmtId="164" fontId="6" fillId="0" borderId="45" xfId="38" applyFont="true" applyBorder="true" applyAlignment="false" applyProtection="false">
      <alignment horizontal="general"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64" fontId="26" fillId="0" borderId="43" xfId="38" applyFont="true" applyBorder="true" applyAlignment="false" applyProtection="false">
      <alignment horizontal="general" vertical="center" textRotation="0" wrapText="false" indent="0" shrinkToFit="false"/>
      <protection locked="true" hidden="false"/>
    </xf>
    <xf numFmtId="164" fontId="6" fillId="0" borderId="42" xfId="38" applyFont="true" applyBorder="true" applyAlignment="false" applyProtection="false">
      <alignment horizontal="general" vertical="center" textRotation="0" wrapText="false" indent="0" shrinkToFit="false"/>
      <protection locked="true" hidden="false"/>
    </xf>
    <xf numFmtId="164" fontId="6" fillId="0" borderId="44" xfId="38" applyFont="true" applyBorder="true" applyAlignment="false" applyProtection="false">
      <alignment horizontal="general" vertical="center" textRotation="0" wrapText="false" indent="0" shrinkToFit="false"/>
      <protection locked="true" hidden="false"/>
    </xf>
    <xf numFmtId="166" fontId="29" fillId="0" borderId="0" xfId="38" applyFont="true" applyBorder="true" applyAlignment="false" applyProtection="false">
      <alignment horizontal="general" vertical="center" textRotation="0" wrapText="false" indent="0" shrinkToFit="false"/>
      <protection locked="true" hidden="false"/>
    </xf>
    <xf numFmtId="164" fontId="6" fillId="3" borderId="43" xfId="38" applyFont="true" applyBorder="true" applyAlignment="false" applyProtection="false">
      <alignment horizontal="general" vertical="center" textRotation="0" wrapText="false" indent="0" shrinkToFit="false"/>
      <protection locked="true" hidden="false"/>
    </xf>
    <xf numFmtId="164" fontId="6" fillId="3" borderId="42" xfId="38" applyFont="true" applyBorder="true" applyAlignment="false" applyProtection="false">
      <alignment horizontal="general" vertical="center" textRotation="0" wrapText="false" indent="0" shrinkToFit="false"/>
      <protection locked="true" hidden="false"/>
    </xf>
    <xf numFmtId="164" fontId="6" fillId="3" borderId="44" xfId="38" applyFont="true" applyBorder="true" applyAlignment="false" applyProtection="false">
      <alignment horizontal="general" vertical="center" textRotation="0" wrapText="false" indent="0" shrinkToFit="false"/>
      <protection locked="true" hidden="false"/>
    </xf>
    <xf numFmtId="164" fontId="29" fillId="3" borderId="13" xfId="38" applyFont="true" applyBorder="true" applyAlignment="true" applyProtection="false">
      <alignment horizontal="center" vertical="center" textRotation="0" wrapText="true" indent="0" shrinkToFit="false"/>
      <protection locked="true" hidden="false"/>
    </xf>
    <xf numFmtId="164" fontId="6" fillId="3" borderId="7" xfId="38" applyFont="true" applyBorder="true" applyAlignment="false" applyProtection="false">
      <alignment horizontal="general" vertical="center" textRotation="0" wrapText="false" indent="0" shrinkToFit="false"/>
      <protection locked="true" hidden="false"/>
    </xf>
    <xf numFmtId="164" fontId="29" fillId="3" borderId="41" xfId="38" applyFont="true" applyBorder="true" applyAlignment="false" applyProtection="false">
      <alignment horizontal="general" vertical="center" textRotation="0" wrapText="false" indent="0" shrinkToFit="false"/>
      <protection locked="true" hidden="false"/>
    </xf>
    <xf numFmtId="164" fontId="6" fillId="3" borderId="107" xfId="38" applyFont="true" applyBorder="true" applyAlignment="false" applyProtection="false">
      <alignment horizontal="general" vertical="center" textRotation="0" wrapText="false" indent="0" shrinkToFit="false"/>
      <protection locked="true" hidden="false"/>
    </xf>
    <xf numFmtId="166" fontId="21" fillId="3" borderId="47" xfId="38" applyFont="true" applyBorder="true" applyAlignment="false" applyProtection="false">
      <alignment horizontal="general" vertical="center" textRotation="0" wrapText="false" indent="0" shrinkToFit="false"/>
      <protection locked="true" hidden="false"/>
    </xf>
    <xf numFmtId="166" fontId="21" fillId="3" borderId="33" xfId="38" applyFont="true" applyBorder="true" applyAlignment="false" applyProtection="false">
      <alignment horizontal="general" vertical="center" textRotation="0" wrapText="false" indent="0" shrinkToFit="false"/>
      <protection locked="true" hidden="false"/>
    </xf>
    <xf numFmtId="166" fontId="21" fillId="3" borderId="48" xfId="38" applyFont="true" applyBorder="true" applyAlignment="false" applyProtection="false">
      <alignment horizontal="general" vertical="center" textRotation="0" wrapText="false" indent="0" shrinkToFit="false"/>
      <protection locked="true" hidden="false"/>
    </xf>
    <xf numFmtId="166" fontId="29" fillId="3" borderId="13" xfId="38" applyFont="true" applyBorder="true" applyAlignment="true" applyProtection="false">
      <alignment horizontal="center" vertical="center" textRotation="0" wrapText="false" indent="0" shrinkToFit="false"/>
      <protection locked="true" hidden="false"/>
    </xf>
    <xf numFmtId="166" fontId="12" fillId="3" borderId="128" xfId="38" applyFont="true" applyBorder="true" applyAlignment="true" applyProtection="false">
      <alignment horizontal="center" vertical="center" textRotation="0" wrapText="false" indent="0" shrinkToFit="false"/>
      <protection locked="true" hidden="false"/>
    </xf>
    <xf numFmtId="166" fontId="29" fillId="3" borderId="129" xfId="38" applyFont="true" applyBorder="true" applyAlignment="true" applyProtection="false">
      <alignment horizontal="center" vertical="center" textRotation="0" wrapText="false" indent="0" shrinkToFit="false"/>
      <protection locked="true" hidden="false"/>
    </xf>
    <xf numFmtId="177" fontId="29" fillId="3" borderId="13" xfId="37" applyFont="true" applyBorder="true" applyAlignment="true" applyProtection="false">
      <alignment horizontal="left" vertical="center" textRotation="0" wrapText="true" indent="0" shrinkToFit="false"/>
      <protection locked="true" hidden="false"/>
    </xf>
    <xf numFmtId="173" fontId="21" fillId="3" borderId="21" xfId="37" applyFont="true" applyBorder="true" applyAlignment="true" applyProtection="false">
      <alignment horizontal="right" vertical="center" textRotation="0" wrapText="false" indent="0" shrinkToFit="true"/>
      <protection locked="true" hidden="false"/>
    </xf>
    <xf numFmtId="173" fontId="21" fillId="3" borderId="47" xfId="37" applyFont="true" applyBorder="true" applyAlignment="true" applyProtection="false">
      <alignment horizontal="right" vertical="center" textRotation="0" wrapText="false" indent="0" shrinkToFit="true"/>
      <protection locked="true" hidden="false"/>
    </xf>
    <xf numFmtId="174" fontId="21" fillId="3" borderId="130" xfId="37" applyFont="true" applyBorder="true" applyAlignment="true" applyProtection="false">
      <alignment horizontal="right" vertical="center" textRotation="0" wrapText="false" indent="0" shrinkToFit="true"/>
      <protection locked="true" hidden="false"/>
    </xf>
    <xf numFmtId="173" fontId="21" fillId="3" borderId="13" xfId="37" applyFont="true" applyBorder="true" applyAlignment="true" applyProtection="false">
      <alignment horizontal="right" vertical="center" textRotation="0" wrapText="false" indent="0" shrinkToFit="true"/>
      <protection locked="true" hidden="false"/>
    </xf>
    <xf numFmtId="173" fontId="21" fillId="3" borderId="7" xfId="37" applyFont="true" applyBorder="true" applyAlignment="true" applyProtection="false">
      <alignment horizontal="right" vertical="center" textRotation="0" wrapText="false" indent="0" shrinkToFit="true"/>
      <protection locked="true" hidden="false"/>
    </xf>
    <xf numFmtId="174" fontId="21" fillId="3" borderId="129" xfId="37" applyFont="true" applyBorder="true" applyAlignment="true" applyProtection="false">
      <alignment horizontal="right" vertical="center" textRotation="0" wrapText="false" indent="0" shrinkToFit="true"/>
      <protection locked="true" hidden="false"/>
    </xf>
    <xf numFmtId="164" fontId="29" fillId="3" borderId="13" xfId="37" applyFont="true" applyBorder="true" applyAlignment="true" applyProtection="false">
      <alignment horizontal="left"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78" fontId="21" fillId="0" borderId="0" xfId="38" applyFont="true" applyBorder="true" applyAlignment="false" applyProtection="false">
      <alignment horizontal="general" vertical="center" textRotation="0" wrapText="false" indent="0" shrinkToFit="false"/>
      <protection locked="true" hidden="false"/>
    </xf>
    <xf numFmtId="164" fontId="29" fillId="0" borderId="0" xfId="38" applyFont="true" applyBorder="true" applyAlignment="false" applyProtection="false">
      <alignment horizontal="general" vertical="center" textRotation="0" wrapText="false" indent="0" shrinkToFit="false"/>
      <protection locked="true" hidden="false"/>
    </xf>
    <xf numFmtId="166" fontId="21" fillId="0" borderId="7" xfId="38" applyFont="true" applyBorder="true" applyAlignment="false" applyProtection="false">
      <alignment horizontal="general" vertical="center" textRotation="0" wrapText="false" indent="0" shrinkToFit="false"/>
      <protection locked="true" hidden="false"/>
    </xf>
    <xf numFmtId="166" fontId="21" fillId="0" borderId="41" xfId="38" applyFont="true" applyBorder="true" applyAlignment="false" applyProtection="false">
      <alignment horizontal="general" vertical="center" textRotation="0" wrapText="false" indent="0" shrinkToFit="false"/>
      <protection locked="true" hidden="false"/>
    </xf>
    <xf numFmtId="166" fontId="21" fillId="0" borderId="107" xfId="38" applyFont="true" applyBorder="true" applyAlignment="false" applyProtection="false">
      <alignment horizontal="general" vertical="center" textRotation="0" wrapText="false" indent="0" shrinkToFit="false"/>
      <protection locked="true" hidden="false"/>
    </xf>
    <xf numFmtId="166" fontId="29" fillId="0" borderId="13" xfId="38" applyFont="true" applyBorder="true" applyAlignment="true" applyProtection="false">
      <alignment horizontal="center" vertical="center" textRotation="0" wrapText="false" indent="0" shrinkToFit="false"/>
      <protection locked="true" hidden="false"/>
    </xf>
    <xf numFmtId="166" fontId="29" fillId="0" borderId="128" xfId="38" applyFont="true" applyBorder="true" applyAlignment="true" applyProtection="false">
      <alignment horizontal="center" vertical="center" textRotation="0" wrapText="false" indent="0" shrinkToFit="false"/>
      <protection locked="true" hidden="false"/>
    </xf>
    <xf numFmtId="166" fontId="29" fillId="0" borderId="129" xfId="38" applyFont="true" applyBorder="true" applyAlignment="true" applyProtection="false">
      <alignment horizontal="center" vertical="center" textRotation="0" wrapText="false" indent="0" shrinkToFit="false"/>
      <protection locked="true" hidden="false"/>
    </xf>
    <xf numFmtId="166" fontId="21" fillId="0" borderId="0" xfId="38" applyFont="true" applyBorder="true" applyAlignment="true" applyProtection="false">
      <alignment horizontal="center" vertical="center" textRotation="0" wrapText="false" indent="0" shrinkToFit="false"/>
      <protection locked="true" hidden="false"/>
    </xf>
    <xf numFmtId="166" fontId="21" fillId="0" borderId="45" xfId="38" applyFont="true" applyBorder="true" applyAlignment="false" applyProtection="false">
      <alignment horizontal="general" vertical="center" textRotation="0" wrapText="false" indent="0" shrinkToFit="false"/>
      <protection locked="true" hidden="false"/>
    </xf>
    <xf numFmtId="166" fontId="50" fillId="0" borderId="13" xfId="38" applyFont="true" applyBorder="true" applyAlignment="false" applyProtection="false">
      <alignment horizontal="general" vertical="center" textRotation="0" wrapText="false" indent="0" shrinkToFit="false"/>
      <protection locked="true" hidden="false"/>
    </xf>
    <xf numFmtId="179" fontId="51" fillId="0" borderId="13" xfId="38" applyFont="true" applyBorder="true" applyAlignment="true" applyProtection="false">
      <alignment horizontal="right" vertical="center" textRotation="0" wrapText="false" indent="0" shrinkToFit="true"/>
      <protection locked="true" hidden="false"/>
    </xf>
    <xf numFmtId="179" fontId="51" fillId="0" borderId="128" xfId="38" applyFont="true" applyBorder="true" applyAlignment="true" applyProtection="false">
      <alignment horizontal="right" vertical="center" textRotation="0" wrapText="false" indent="0" shrinkToFit="true"/>
      <protection locked="true" hidden="false"/>
    </xf>
    <xf numFmtId="179" fontId="21" fillId="0" borderId="129" xfId="38" applyFont="true" applyBorder="true" applyAlignment="true" applyProtection="false">
      <alignment horizontal="right" vertical="center" textRotation="0" wrapText="false" indent="0" shrinkToFit="true"/>
      <protection locked="true" hidden="false"/>
    </xf>
    <xf numFmtId="166" fontId="21" fillId="0" borderId="46" xfId="38" applyFont="true" applyBorder="true" applyAlignment="false" applyProtection="false">
      <alignment horizontal="general" vertical="center" textRotation="0" wrapText="false" indent="0" shrinkToFit="false"/>
      <protection locked="true" hidden="false"/>
    </xf>
    <xf numFmtId="166" fontId="21" fillId="0" borderId="0" xfId="38" applyFont="true" applyBorder="false" applyAlignment="false" applyProtection="false">
      <alignment horizontal="general" vertical="center" textRotation="0" wrapText="false" indent="0" shrinkToFit="false"/>
      <protection locked="true" hidden="false"/>
    </xf>
    <xf numFmtId="174" fontId="51" fillId="0" borderId="13" xfId="38" applyFont="true" applyBorder="true" applyAlignment="true" applyProtection="false">
      <alignment horizontal="right" vertical="center" textRotation="0" wrapText="false" indent="0" shrinkToFit="true"/>
      <protection locked="true" hidden="false"/>
    </xf>
    <xf numFmtId="174" fontId="51" fillId="0" borderId="128" xfId="38" applyFont="true" applyBorder="true" applyAlignment="true" applyProtection="false">
      <alignment horizontal="right" vertical="center" textRotation="0" wrapText="false" indent="0" shrinkToFit="true"/>
      <protection locked="true" hidden="false"/>
    </xf>
    <xf numFmtId="174" fontId="21" fillId="0" borderId="129" xfId="38" applyFont="true" applyBorder="true" applyAlignment="true" applyProtection="false">
      <alignment horizontal="right" vertical="center" textRotation="0" wrapText="false" indent="0" shrinkToFit="true"/>
      <protection locked="true" hidden="false"/>
    </xf>
    <xf numFmtId="166" fontId="21" fillId="0" borderId="47" xfId="38" applyFont="true" applyBorder="true" applyAlignment="false" applyProtection="false">
      <alignment horizontal="general" vertical="center" textRotation="0" wrapText="false" indent="0" shrinkToFit="false"/>
      <protection locked="true" hidden="false"/>
    </xf>
    <xf numFmtId="166" fontId="21" fillId="0" borderId="33" xfId="38" applyFont="true" applyBorder="true" applyAlignment="false" applyProtection="false">
      <alignment horizontal="general" vertical="center" textRotation="0" wrapText="false" indent="0" shrinkToFit="false"/>
      <protection locked="true" hidden="false"/>
    </xf>
    <xf numFmtId="178" fontId="21" fillId="0" borderId="33" xfId="38" applyFont="true" applyBorder="true" applyAlignment="false" applyProtection="false">
      <alignment horizontal="general" vertical="center" textRotation="0" wrapText="false" indent="0" shrinkToFit="false"/>
      <protection locked="true" hidden="false"/>
    </xf>
    <xf numFmtId="166" fontId="21" fillId="0" borderId="48" xfId="38" applyFont="true" applyBorder="true" applyAlignment="false" applyProtection="false">
      <alignment horizontal="general" vertical="center" textRotation="0" wrapText="false" indent="0" shrinkToFit="false"/>
      <protection locked="true" hidden="false"/>
    </xf>
    <xf numFmtId="164" fontId="21" fillId="0" borderId="0" xfId="38" applyFont="true" applyBorder="false" applyAlignment="false" applyProtection="false">
      <alignment horizontal="general" vertical="center" textRotation="0" wrapText="false" indent="0" shrinkToFit="false"/>
      <protection locked="true" hidden="false"/>
    </xf>
    <xf numFmtId="164" fontId="6" fillId="0" borderId="44" xfId="38" applyFont="true" applyBorder="true" applyAlignment="true" applyProtection="false">
      <alignment horizontal="general" vertical="bottom" textRotation="0" wrapText="false" indent="0" shrinkToFit="false"/>
      <protection locked="true" hidden="false"/>
    </xf>
    <xf numFmtId="164" fontId="6" fillId="0" borderId="46" xfId="38" applyFont="true" applyBorder="true" applyAlignment="true" applyProtection="false">
      <alignment horizontal="general" vertical="bottom" textRotation="0" wrapText="false" indent="0" shrinkToFit="false"/>
      <protection locked="true" hidden="false"/>
    </xf>
    <xf numFmtId="166" fontId="29" fillId="3" borderId="13" xfId="38" applyFont="true" applyBorder="true" applyAlignment="true" applyProtection="false">
      <alignment horizontal="general" vertical="center" textRotation="0" wrapText="true" indent="0" shrinkToFit="false"/>
      <protection locked="true" hidden="false"/>
    </xf>
    <xf numFmtId="173" fontId="21" fillId="3" borderId="13" xfId="38" applyFont="true" applyBorder="true" applyAlignment="true" applyProtection="false">
      <alignment horizontal="right" vertical="center" textRotation="0" wrapText="false" indent="0" shrinkToFit="true"/>
      <protection locked="true" hidden="false"/>
    </xf>
    <xf numFmtId="173" fontId="21" fillId="3" borderId="128" xfId="38" applyFont="true" applyBorder="true" applyAlignment="true" applyProtection="false">
      <alignment horizontal="right" vertical="center" textRotation="0" wrapText="false" indent="0" shrinkToFit="true"/>
      <protection locked="true" hidden="false"/>
    </xf>
    <xf numFmtId="174" fontId="21" fillId="3" borderId="129" xfId="38" applyFont="true" applyBorder="true" applyAlignment="true" applyProtection="false">
      <alignment horizontal="right" vertical="center" textRotation="0" wrapText="false" indent="0" shrinkToFit="true"/>
      <protection locked="true" hidden="false"/>
    </xf>
    <xf numFmtId="166" fontId="29" fillId="0" borderId="13" xfId="38" applyFont="true" applyBorder="true" applyAlignment="true" applyProtection="false">
      <alignment horizontal="general" vertical="center" textRotation="0" wrapText="true" indent="0" shrinkToFit="false"/>
      <protection locked="true" hidden="false"/>
    </xf>
    <xf numFmtId="173" fontId="21" fillId="0" borderId="13" xfId="38" applyFont="true" applyBorder="true" applyAlignment="true" applyProtection="false">
      <alignment horizontal="right" vertical="center" textRotation="0" wrapText="false" indent="0" shrinkToFit="true"/>
      <protection locked="true" hidden="false"/>
    </xf>
    <xf numFmtId="173" fontId="21" fillId="0" borderId="128" xfId="38" applyFont="true" applyBorder="true" applyAlignment="true" applyProtection="false">
      <alignment horizontal="right" vertical="center" textRotation="0" wrapText="false" indent="0" shrinkToFit="true"/>
      <protection locked="true" hidden="false"/>
    </xf>
    <xf numFmtId="164" fontId="29" fillId="3" borderId="13" xfId="38" applyFont="true" applyBorder="true" applyAlignment="true" applyProtection="false">
      <alignment horizontal="general" vertical="center" textRotation="0" wrapText="false" indent="0" shrinkToFit="false"/>
      <protection locked="true" hidden="false"/>
    </xf>
    <xf numFmtId="164" fontId="29" fillId="0" borderId="0" xfId="38" applyFont="true" applyBorder="true" applyAlignment="true" applyProtection="false">
      <alignment horizontal="general" vertical="bottom" textRotation="0" wrapText="false" indent="0" shrinkToFit="false"/>
      <protection locked="true" hidden="false"/>
    </xf>
    <xf numFmtId="164" fontId="6" fillId="0" borderId="0" xfId="38" applyFont="true" applyBorder="true" applyAlignment="true" applyProtection="false">
      <alignment horizontal="general" vertical="bottom" textRotation="0" wrapText="false" indent="0" shrinkToFit="false"/>
      <protection locked="true" hidden="false"/>
    </xf>
    <xf numFmtId="178" fontId="21" fillId="0" borderId="42" xfId="38" applyFont="true" applyBorder="true" applyAlignment="false" applyProtection="false">
      <alignment horizontal="general" vertical="center" textRotation="0" wrapText="false" indent="0" shrinkToFit="false"/>
      <protection locked="true" hidden="false"/>
    </xf>
    <xf numFmtId="164" fontId="6" fillId="0" borderId="33" xfId="38" applyFont="true" applyBorder="true" applyAlignment="false" applyProtection="false">
      <alignment horizontal="general" vertical="center" textRotation="0" wrapText="false" indent="0" shrinkToFit="false"/>
      <protection locked="true" hidden="false"/>
    </xf>
    <xf numFmtId="164" fontId="26" fillId="0" borderId="45" xfId="38" applyFont="true" applyBorder="true" applyAlignment="false" applyProtection="false">
      <alignment horizontal="general" vertical="center" textRotation="0" wrapText="false" indent="0" shrinkToFit="false"/>
      <protection locked="true" hidden="false"/>
    </xf>
    <xf numFmtId="164" fontId="29" fillId="0" borderId="33" xfId="37" applyFont="true" applyBorder="true" applyAlignment="false" applyProtection="false">
      <alignment horizontal="general" vertical="center" textRotation="0" wrapText="false" indent="0" shrinkToFit="false"/>
      <protection locked="true" hidden="false"/>
    </xf>
    <xf numFmtId="178" fontId="21" fillId="0" borderId="33" xfId="37" applyFont="true" applyBorder="true" applyAlignment="false" applyProtection="false">
      <alignment horizontal="general" vertical="center" textRotation="0" wrapText="false" indent="0" shrinkToFit="false"/>
      <protection locked="true" hidden="false"/>
    </xf>
    <xf numFmtId="166" fontId="51" fillId="0" borderId="43" xfId="32" applyFont="true" applyBorder="true" applyAlignment="true" applyProtection="false">
      <alignment horizontal="general" vertical="center" textRotation="0" wrapText="false" indent="0" shrinkToFit="false"/>
      <protection locked="true" hidden="false"/>
    </xf>
    <xf numFmtId="166" fontId="51" fillId="0" borderId="44" xfId="32" applyFont="true" applyBorder="true" applyAlignment="true" applyProtection="false">
      <alignment horizontal="general" vertical="center" textRotation="0" wrapText="false" indent="0" shrinkToFit="false"/>
      <protection locked="true" hidden="false"/>
    </xf>
    <xf numFmtId="166" fontId="50" fillId="0" borderId="13" xfId="32" applyFont="true" applyBorder="true" applyAlignment="true" applyProtection="false">
      <alignment horizontal="center" vertical="center" textRotation="0" wrapText="true" indent="0" shrinkToFit="false"/>
      <protection locked="true" hidden="false"/>
    </xf>
    <xf numFmtId="166" fontId="50" fillId="0" borderId="13" xfId="32" applyFont="true" applyBorder="true" applyAlignment="true" applyProtection="false">
      <alignment horizontal="center" vertical="center" textRotation="0" wrapText="false" indent="0" shrinkToFit="false"/>
      <protection locked="true" hidden="false"/>
    </xf>
    <xf numFmtId="166" fontId="51" fillId="0" borderId="47" xfId="32" applyFont="true" applyBorder="true" applyAlignment="true" applyProtection="false">
      <alignment horizontal="general" vertical="center" textRotation="0" wrapText="false" indent="0" shrinkToFit="false"/>
      <protection locked="true" hidden="false"/>
    </xf>
    <xf numFmtId="166" fontId="51" fillId="0" borderId="48" xfId="32" applyFont="true" applyBorder="true" applyAlignment="true" applyProtection="false">
      <alignment horizontal="general" vertical="center" textRotation="0" wrapText="false" indent="0" shrinkToFit="false"/>
      <protection locked="true" hidden="false"/>
    </xf>
    <xf numFmtId="166" fontId="50" fillId="0" borderId="43" xfId="32" applyFont="true" applyBorder="true" applyAlignment="true" applyProtection="false">
      <alignment horizontal="center" vertical="center" textRotation="0" wrapText="false" indent="0" shrinkToFit="false"/>
      <protection locked="true" hidden="false"/>
    </xf>
    <xf numFmtId="166" fontId="50" fillId="0" borderId="129" xfId="32" applyFont="true" applyBorder="true" applyAlignment="true" applyProtection="false">
      <alignment horizontal="center" vertical="center" textRotation="0" wrapText="true" indent="0" shrinkToFit="false"/>
      <protection locked="true" hidden="false"/>
    </xf>
    <xf numFmtId="166" fontId="13" fillId="0" borderId="131" xfId="32" applyFont="true" applyBorder="true" applyAlignment="true" applyProtection="false">
      <alignment horizontal="center" vertical="center" textRotation="0" wrapText="false" indent="0" shrinkToFit="false"/>
      <protection locked="true" hidden="false"/>
    </xf>
    <xf numFmtId="166" fontId="50" fillId="0" borderId="33" xfId="32" applyFont="true" applyBorder="true" applyAlignment="true" applyProtection="false">
      <alignment horizontal="center" vertical="center" textRotation="0" wrapText="true" indent="0" shrinkToFit="false"/>
      <protection locked="true" hidden="false"/>
    </xf>
    <xf numFmtId="166" fontId="51" fillId="0" borderId="13" xfId="32" applyFont="true" applyBorder="true" applyAlignment="true" applyProtection="false">
      <alignment horizontal="center" vertical="center" textRotation="0" wrapText="false" indent="0" shrinkToFit="false"/>
      <protection locked="true" hidden="false"/>
    </xf>
    <xf numFmtId="173" fontId="51" fillId="0" borderId="22" xfId="33" applyFont="true" applyBorder="true" applyAlignment="true" applyProtection="false">
      <alignment horizontal="right" vertical="center" textRotation="0" wrapText="false" indent="0" shrinkToFit="true"/>
      <protection locked="true" hidden="false"/>
    </xf>
    <xf numFmtId="173" fontId="51" fillId="0" borderId="43" xfId="33" applyFont="true" applyBorder="true" applyAlignment="true" applyProtection="false">
      <alignment horizontal="right" vertical="center" textRotation="0" wrapText="false" indent="0" shrinkToFit="true"/>
      <protection locked="true" hidden="false"/>
    </xf>
    <xf numFmtId="174" fontId="51" fillId="0" borderId="132" xfId="33" applyFont="true" applyBorder="true" applyAlignment="true" applyProtection="false">
      <alignment horizontal="right" vertical="center" textRotation="0" wrapText="false" indent="0" shrinkToFit="true"/>
      <protection locked="true" hidden="false"/>
    </xf>
    <xf numFmtId="173" fontId="51" fillId="0" borderId="131" xfId="33" applyFont="true" applyBorder="true" applyAlignment="true" applyProtection="false">
      <alignment horizontal="right" vertical="center" textRotation="0" wrapText="false" indent="0" shrinkToFit="true"/>
      <protection locked="true" hidden="false"/>
    </xf>
    <xf numFmtId="174" fontId="51" fillId="0" borderId="133" xfId="33" applyFont="true" applyBorder="true" applyAlignment="true" applyProtection="false">
      <alignment horizontal="right" vertical="center" textRotation="0" wrapText="false" indent="0" shrinkToFit="true"/>
      <protection locked="true" hidden="false"/>
    </xf>
    <xf numFmtId="174" fontId="51" fillId="0" borderId="22" xfId="33" applyFont="true" applyBorder="true" applyAlignment="true" applyProtection="false">
      <alignment horizontal="right" vertical="center" textRotation="0" wrapText="false" indent="0" shrinkToFit="true"/>
      <protection locked="true" hidden="false"/>
    </xf>
    <xf numFmtId="166" fontId="51" fillId="0" borderId="47" xfId="32" applyFont="true" applyBorder="true" applyAlignment="true" applyProtection="false">
      <alignment horizontal="center" vertical="center" textRotation="0" wrapText="false" indent="0" shrinkToFit="false"/>
      <protection locked="true" hidden="false"/>
    </xf>
    <xf numFmtId="166" fontId="50" fillId="0" borderId="134" xfId="32" applyFont="true" applyBorder="true" applyAlignment="true" applyProtection="false">
      <alignment horizontal="center" vertical="center" textRotation="0" wrapText="false" indent="0" shrinkToFit="false"/>
      <protection locked="true" hidden="false"/>
    </xf>
    <xf numFmtId="173" fontId="51" fillId="0" borderId="135" xfId="33" applyFont="true" applyBorder="true" applyAlignment="true" applyProtection="false">
      <alignment horizontal="right" vertical="center" textRotation="0" wrapText="false" indent="0" shrinkToFit="true"/>
      <protection locked="true" hidden="false"/>
    </xf>
    <xf numFmtId="173" fontId="51" fillId="0" borderId="136" xfId="33" applyFont="true" applyBorder="true" applyAlignment="true" applyProtection="false">
      <alignment horizontal="right" vertical="center" textRotation="0" wrapText="false" indent="0" shrinkToFit="true"/>
      <protection locked="true" hidden="false"/>
    </xf>
    <xf numFmtId="174" fontId="51" fillId="0" borderId="134" xfId="33" applyFont="true" applyBorder="true" applyAlignment="true" applyProtection="false">
      <alignment horizontal="right" vertical="center" textRotation="0" wrapText="false" indent="0" shrinkToFit="true"/>
      <protection locked="true" hidden="false"/>
    </xf>
    <xf numFmtId="173" fontId="51" fillId="0" borderId="137" xfId="33" applyFont="true" applyBorder="true" applyAlignment="true" applyProtection="false">
      <alignment horizontal="right" vertical="center" textRotation="0" wrapText="false" indent="0" shrinkToFit="true"/>
      <protection locked="true" hidden="false"/>
    </xf>
    <xf numFmtId="174" fontId="51" fillId="0" borderId="138" xfId="33" applyFont="true" applyBorder="true" applyAlignment="true" applyProtection="false">
      <alignment horizontal="right" vertical="center" textRotation="0" wrapText="false" indent="0" shrinkToFit="true"/>
      <protection locked="true" hidden="false"/>
    </xf>
    <xf numFmtId="174" fontId="51" fillId="0" borderId="135" xfId="33" applyFont="true" applyBorder="true" applyAlignment="true" applyProtection="false">
      <alignment horizontal="right" vertical="center" textRotation="0" wrapText="false" indent="0" shrinkToFit="true"/>
      <protection locked="true" hidden="false"/>
    </xf>
    <xf numFmtId="166" fontId="50" fillId="0" borderId="43" xfId="32" applyFont="true" applyBorder="true" applyAlignment="true" applyProtection="false">
      <alignment horizontal="general" vertical="center" textRotation="0" wrapText="false" indent="0" shrinkToFit="false"/>
      <protection locked="true" hidden="false"/>
    </xf>
    <xf numFmtId="166" fontId="51" fillId="0" borderId="44" xfId="32" applyFont="true" applyBorder="true" applyAlignment="true" applyProtection="false">
      <alignment horizontal="center" vertical="center" textRotation="0" wrapText="false" indent="0" shrinkToFit="false"/>
      <protection locked="true" hidden="false"/>
    </xf>
    <xf numFmtId="173" fontId="51" fillId="0" borderId="22" xfId="33" applyFont="true" applyBorder="true" applyAlignment="true" applyProtection="false">
      <alignment horizontal="right" vertical="center" textRotation="0" wrapText="false" indent="0" shrinkToFit="true"/>
      <protection locked="true" hidden="false"/>
    </xf>
    <xf numFmtId="173" fontId="51" fillId="0" borderId="43" xfId="33" applyFont="true" applyBorder="true" applyAlignment="true" applyProtection="false">
      <alignment horizontal="right" vertical="center" textRotation="0" wrapText="false" indent="0" shrinkToFit="true"/>
      <protection locked="true" hidden="false"/>
    </xf>
    <xf numFmtId="174" fontId="51" fillId="0" borderId="132" xfId="33" applyFont="true" applyBorder="true" applyAlignment="true" applyProtection="false">
      <alignment horizontal="right" vertical="center" textRotation="0" wrapText="false" indent="0" shrinkToFit="true"/>
      <protection locked="true" hidden="false"/>
    </xf>
    <xf numFmtId="173" fontId="51" fillId="0" borderId="131" xfId="33" applyFont="true" applyBorder="true" applyAlignment="true" applyProtection="false">
      <alignment horizontal="right" vertical="center" textRotation="0" wrapText="false" indent="0" shrinkToFit="true"/>
      <protection locked="true" hidden="false"/>
    </xf>
    <xf numFmtId="174" fontId="51" fillId="0" borderId="42" xfId="33" applyFont="true" applyBorder="true" applyAlignment="true" applyProtection="false">
      <alignment horizontal="right" vertical="center" textRotation="0" wrapText="false" indent="0" shrinkToFit="true"/>
      <protection locked="true" hidden="false"/>
    </xf>
    <xf numFmtId="164" fontId="6" fillId="0" borderId="47" xfId="38" applyFont="true" applyBorder="true" applyAlignment="false" applyProtection="false">
      <alignment horizontal="general" vertical="center" textRotation="0" wrapText="false" indent="0" shrinkToFit="false"/>
      <protection locked="true" hidden="false"/>
    </xf>
    <xf numFmtId="164" fontId="6" fillId="0" borderId="48" xfId="38"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21" fillId="0" borderId="0" xfId="25" applyFont="true" applyBorder="false" applyAlignment="false" applyProtection="false">
      <alignment horizontal="general" vertical="center" textRotation="0" wrapText="false" indent="0" shrinkToFit="false"/>
      <protection locked="true" hidden="false"/>
    </xf>
    <xf numFmtId="164" fontId="58" fillId="0" borderId="0" xfId="25" applyFont="true" applyBorder="false" applyAlignment="true" applyProtection="false">
      <alignment horizontal="right" vertical="center" textRotation="0" wrapText="false" indent="0" shrinkToFit="false"/>
      <protection locked="true" hidden="false"/>
    </xf>
    <xf numFmtId="164" fontId="26" fillId="6" borderId="29" xfId="25" applyFont="true" applyBorder="true" applyAlignment="true" applyProtection="false">
      <alignment horizontal="general" vertical="bottom" textRotation="0" wrapText="false" indent="0" shrinkToFit="false"/>
      <protection locked="true" hidden="false"/>
    </xf>
    <xf numFmtId="164" fontId="59" fillId="6" borderId="139" xfId="25" applyFont="true" applyBorder="true" applyAlignment="true" applyProtection="false">
      <alignment horizontal="right" vertical="top" textRotation="0" wrapText="false" indent="0" shrinkToFit="false"/>
      <protection locked="true" hidden="false"/>
    </xf>
    <xf numFmtId="164" fontId="26" fillId="6" borderId="140" xfId="25" applyFont="true" applyBorder="true" applyAlignment="true" applyProtection="false">
      <alignment horizontal="right" vertical="top" textRotation="0" wrapText="false" indent="0" shrinkToFit="false"/>
      <protection locked="true" hidden="false"/>
    </xf>
    <xf numFmtId="164" fontId="59" fillId="6" borderId="141" xfId="25" applyFont="true" applyBorder="true" applyAlignment="true" applyProtection="false">
      <alignment horizontal="center" vertical="center" textRotation="0" wrapText="false" indent="0" shrinkToFit="false"/>
      <protection locked="true" hidden="false"/>
    </xf>
    <xf numFmtId="164" fontId="59" fillId="6" borderId="19" xfId="25" applyFont="true" applyBorder="true" applyAlignment="true" applyProtection="false">
      <alignment horizontal="center" vertical="center" textRotation="0" wrapText="false" indent="0" shrinkToFit="false"/>
      <protection locked="true" hidden="false"/>
    </xf>
    <xf numFmtId="164" fontId="59" fillId="6" borderId="28" xfId="25" applyFont="true" applyBorder="true" applyAlignment="true" applyProtection="false">
      <alignment horizontal="center" vertical="center" textRotation="0" wrapText="false" indent="0" shrinkToFit="false"/>
      <protection locked="true" hidden="false"/>
    </xf>
    <xf numFmtId="164" fontId="59" fillId="0" borderId="25" xfId="25" applyFont="true" applyBorder="true" applyAlignment="true" applyProtection="false">
      <alignment horizontal="center" vertical="center" textRotation="0" wrapText="true" indent="0" shrinkToFit="false"/>
      <protection locked="true" hidden="false"/>
    </xf>
    <xf numFmtId="164" fontId="26" fillId="0" borderId="17" xfId="25" applyFont="true" applyBorder="true" applyAlignment="true" applyProtection="true">
      <alignment horizontal="left" vertical="center" textRotation="0" wrapText="true" indent="0" shrinkToFit="false"/>
      <protection locked="true" hidden="false"/>
    </xf>
    <xf numFmtId="175" fontId="59" fillId="0" borderId="141" xfId="25" applyFont="true" applyBorder="true" applyAlignment="true" applyProtection="true">
      <alignment horizontal="right" vertical="center" textRotation="0" wrapText="false" indent="0" shrinkToFit="true"/>
      <protection locked="true" hidden="false"/>
    </xf>
    <xf numFmtId="175" fontId="59" fillId="0" borderId="19" xfId="25" applyFont="true" applyBorder="true" applyAlignment="true" applyProtection="true">
      <alignment horizontal="right" vertical="center" textRotation="0" wrapText="false" indent="0" shrinkToFit="true"/>
      <protection locked="true" hidden="false"/>
    </xf>
    <xf numFmtId="175" fontId="59" fillId="0" borderId="20" xfId="25" applyFont="true" applyBorder="true" applyAlignment="true" applyProtection="true">
      <alignment horizontal="right" vertical="center" textRotation="0" wrapText="false" indent="0" shrinkToFit="true"/>
      <protection locked="true" hidden="false"/>
    </xf>
    <xf numFmtId="164" fontId="59" fillId="0" borderId="114" xfId="25" applyFont="true" applyBorder="true" applyAlignment="true" applyProtection="false">
      <alignment horizontal="center" vertical="center" textRotation="0" wrapText="true" indent="0" shrinkToFit="false"/>
      <protection locked="true" hidden="false"/>
    </xf>
    <xf numFmtId="164" fontId="26" fillId="0" borderId="142" xfId="25" applyFont="true" applyBorder="true" applyAlignment="true" applyProtection="true">
      <alignment horizontal="left" vertical="center" textRotation="0" wrapText="false" indent="0" shrinkToFit="false"/>
      <protection locked="true" hidden="false"/>
    </xf>
    <xf numFmtId="175" fontId="59" fillId="0" borderId="102" xfId="25" applyFont="true" applyBorder="true" applyAlignment="true" applyProtection="true">
      <alignment horizontal="right" vertical="center" textRotation="0" wrapText="false" indent="0" shrinkToFit="true"/>
      <protection locked="true" hidden="false"/>
    </xf>
    <xf numFmtId="175" fontId="59" fillId="0" borderId="22" xfId="25" applyFont="true" applyBorder="true" applyAlignment="true" applyProtection="true">
      <alignment horizontal="right" vertical="center" textRotation="0" wrapText="false" indent="0" shrinkToFit="true"/>
      <protection locked="true" hidden="false"/>
    </xf>
    <xf numFmtId="175" fontId="59" fillId="0" borderId="24" xfId="25" applyFont="true" applyBorder="true" applyAlignment="true" applyProtection="true">
      <alignment horizontal="right" vertical="center" textRotation="0" wrapText="false" indent="0" shrinkToFit="true"/>
      <protection locked="true" hidden="false"/>
    </xf>
    <xf numFmtId="164" fontId="59" fillId="0" borderId="125" xfId="25" applyFont="true" applyBorder="true" applyAlignment="true" applyProtection="false">
      <alignment horizontal="center" vertical="center" textRotation="0" wrapText="false" indent="0" shrinkToFit="false"/>
      <protection locked="true" hidden="false"/>
    </xf>
    <xf numFmtId="164" fontId="26" fillId="0" borderId="143" xfId="25" applyFont="true" applyBorder="true" applyAlignment="true" applyProtection="true">
      <alignment horizontal="left" vertical="center" textRotation="0" wrapText="false" indent="0" shrinkToFit="false"/>
      <protection locked="true" hidden="false"/>
    </xf>
    <xf numFmtId="175" fontId="59" fillId="0" borderId="9" xfId="25" applyFont="true" applyBorder="true" applyAlignment="true" applyProtection="true">
      <alignment horizontal="right" vertical="center" textRotation="0" wrapText="false" indent="0" shrinkToFit="true"/>
      <protection locked="true" hidden="false"/>
    </xf>
    <xf numFmtId="175" fontId="59" fillId="0" borderId="18" xfId="25" applyFont="true" applyBorder="true" applyAlignment="true" applyProtection="true">
      <alignment horizontal="right" vertical="center" textRotation="0" wrapText="false" indent="0" shrinkToFit="true"/>
      <protection locked="true" hidden="false"/>
    </xf>
    <xf numFmtId="175" fontId="59" fillId="0" borderId="10" xfId="25" applyFont="true" applyBorder="true" applyAlignment="true" applyProtection="true">
      <alignment horizontal="right" vertical="center" textRotation="0" wrapText="false" indent="0" shrinkToFit="true"/>
      <protection locked="true" hidden="false"/>
    </xf>
    <xf numFmtId="164" fontId="6" fillId="0" borderId="0" xfId="36" applyFont="false" applyBorder="false" applyAlignment="false" applyProtection="false">
      <alignment horizontal="general" vertical="center" textRotation="0" wrapText="false" indent="0" shrinkToFit="false"/>
      <protection locked="true" hidden="false"/>
    </xf>
    <xf numFmtId="164" fontId="59" fillId="0" borderId="0" xfId="36" applyFont="true" applyBorder="false" applyAlignment="false" applyProtection="false">
      <alignment horizontal="general" vertical="center" textRotation="0" wrapText="false" indent="0" shrinkToFit="false"/>
      <protection locked="true" hidden="false"/>
    </xf>
    <xf numFmtId="164" fontId="58" fillId="0" borderId="0" xfId="36" applyFont="true" applyBorder="false" applyAlignment="true" applyProtection="false">
      <alignment horizontal="right" vertical="center" textRotation="0" wrapText="false" indent="0" shrinkToFit="false"/>
      <protection locked="true" hidden="false"/>
    </xf>
    <xf numFmtId="164" fontId="26" fillId="6" borderId="29" xfId="36" applyFont="true" applyBorder="true" applyAlignment="true" applyProtection="false">
      <alignment horizontal="general" vertical="bottom" textRotation="0" wrapText="false" indent="0" shrinkToFit="false"/>
      <protection locked="true" hidden="false"/>
    </xf>
    <xf numFmtId="164" fontId="59" fillId="6" borderId="139" xfId="36" applyFont="true" applyBorder="true" applyAlignment="true" applyProtection="false">
      <alignment horizontal="right" vertical="top" textRotation="0" wrapText="false" indent="0" shrinkToFit="false"/>
      <protection locked="true" hidden="false"/>
    </xf>
    <xf numFmtId="164" fontId="26" fillId="6" borderId="140" xfId="36" applyFont="true" applyBorder="true" applyAlignment="true" applyProtection="false">
      <alignment horizontal="right" vertical="top" textRotation="0" wrapText="false" indent="0" shrinkToFit="false"/>
      <protection locked="true" hidden="false"/>
    </xf>
    <xf numFmtId="164" fontId="59" fillId="6" borderId="144" xfId="36" applyFont="true" applyBorder="true" applyAlignment="true" applyProtection="false">
      <alignment horizontal="center" vertical="center" textRotation="0" wrapText="false" indent="0" shrinkToFit="false"/>
      <protection locked="true" hidden="false"/>
    </xf>
    <xf numFmtId="164" fontId="59" fillId="6" borderId="19" xfId="36" applyFont="true" applyBorder="true" applyAlignment="true" applyProtection="false">
      <alignment horizontal="center" vertical="center" textRotation="0" wrapText="false" indent="0" shrinkToFit="false"/>
      <protection locked="true" hidden="false"/>
    </xf>
    <xf numFmtId="164" fontId="59" fillId="6" borderId="20" xfId="36" applyFont="true" applyBorder="true" applyAlignment="true" applyProtection="false">
      <alignment horizontal="center" vertical="center" textRotation="0" wrapText="false" indent="0" shrinkToFit="false"/>
      <protection locked="true" hidden="false"/>
    </xf>
    <xf numFmtId="164" fontId="59" fillId="0" borderId="121" xfId="36" applyFont="true" applyBorder="true" applyAlignment="true" applyProtection="false">
      <alignment horizontal="general" vertical="center" textRotation="0" wrapText="true" indent="0" shrinkToFit="false"/>
      <protection locked="true" hidden="false"/>
    </xf>
    <xf numFmtId="164" fontId="68" fillId="0" borderId="81" xfId="36" applyFont="true" applyBorder="true" applyAlignment="true" applyProtection="false">
      <alignment horizontal="left" vertical="center" textRotation="0" wrapText="true" indent="0" shrinkToFit="false"/>
      <protection locked="true" hidden="false"/>
    </xf>
    <xf numFmtId="175" fontId="59" fillId="0" borderId="1" xfId="36" applyFont="true" applyBorder="true" applyAlignment="true" applyProtection="false">
      <alignment horizontal="right" vertical="center" textRotation="0" wrapText="false" indent="0" shrinkToFit="true"/>
      <protection locked="true" hidden="false"/>
    </xf>
    <xf numFmtId="175" fontId="59" fillId="0" borderId="12" xfId="36" applyFont="true" applyBorder="true" applyAlignment="true" applyProtection="false">
      <alignment horizontal="right" vertical="center" textRotation="0" wrapText="false" indent="0" shrinkToFit="true"/>
      <protection locked="true" hidden="false"/>
    </xf>
    <xf numFmtId="175" fontId="59" fillId="0" borderId="2" xfId="36" applyFont="true" applyBorder="true" applyAlignment="true" applyProtection="false">
      <alignment horizontal="right" vertical="center" textRotation="0" wrapText="false" indent="0" shrinkToFit="true"/>
      <protection locked="true" hidden="false"/>
    </xf>
    <xf numFmtId="164" fontId="59" fillId="0" borderId="104" xfId="36" applyFont="true" applyBorder="true" applyAlignment="true" applyProtection="false">
      <alignment horizontal="general" vertical="center" textRotation="0" wrapText="false" indent="0" shrinkToFit="false"/>
      <protection locked="true" hidden="false"/>
    </xf>
    <xf numFmtId="164" fontId="68" fillId="0" borderId="145" xfId="36" applyFont="true" applyBorder="true" applyAlignment="true" applyProtection="false">
      <alignment horizontal="left" vertical="center" textRotation="0" wrapText="true" indent="0" shrinkToFit="false"/>
      <protection locked="true" hidden="false"/>
    </xf>
    <xf numFmtId="175" fontId="59" fillId="0" borderId="6" xfId="36" applyFont="true" applyBorder="true" applyAlignment="true" applyProtection="false">
      <alignment horizontal="right" vertical="center" textRotation="0" wrapText="false" indent="0" shrinkToFit="true"/>
      <protection locked="true" hidden="false"/>
    </xf>
    <xf numFmtId="175" fontId="59" fillId="0" borderId="13" xfId="36" applyFont="true" applyBorder="true" applyAlignment="true" applyProtection="false">
      <alignment horizontal="right" vertical="center" textRotation="0" wrapText="false" indent="0" shrinkToFit="true"/>
      <protection locked="true" hidden="false"/>
    </xf>
    <xf numFmtId="175" fontId="59" fillId="0" borderId="14" xfId="36" applyFont="true" applyBorder="true" applyAlignment="true" applyProtection="false">
      <alignment horizontal="right" vertical="center" textRotation="0" wrapText="false" indent="0" shrinkToFit="true"/>
      <protection locked="true" hidden="false"/>
    </xf>
    <xf numFmtId="164" fontId="59" fillId="0" borderId="114" xfId="36" applyFont="true" applyBorder="true" applyAlignment="true" applyProtection="false">
      <alignment horizontal="general" vertical="center" textRotation="0" wrapText="false" indent="0" shrinkToFit="false"/>
      <protection locked="true" hidden="false"/>
    </xf>
    <xf numFmtId="164" fontId="59" fillId="0" borderId="125" xfId="36" applyFont="true" applyBorder="true" applyAlignment="true" applyProtection="false">
      <alignment horizontal="general" vertical="center" textRotation="0" wrapText="false" indent="0" shrinkToFit="false"/>
      <protection locked="true" hidden="false"/>
    </xf>
    <xf numFmtId="164" fontId="68" fillId="0" borderId="143" xfId="36" applyFont="true" applyBorder="true" applyAlignment="true" applyProtection="false">
      <alignment horizontal="left" vertical="center" textRotation="0" wrapText="true" indent="0" shrinkToFit="false"/>
      <protection locked="true" hidden="false"/>
    </xf>
    <xf numFmtId="175" fontId="59" fillId="0" borderId="9" xfId="36" applyFont="true" applyBorder="true" applyAlignment="true" applyProtection="false">
      <alignment horizontal="right" vertical="center" textRotation="0" wrapText="false" indent="0" shrinkToFit="true"/>
      <protection locked="true" hidden="false"/>
    </xf>
    <xf numFmtId="175" fontId="59" fillId="0" borderId="18" xfId="36" applyFont="true" applyBorder="true" applyAlignment="true" applyProtection="false">
      <alignment horizontal="right" vertical="center" textRotation="0" wrapText="false" indent="0" shrinkToFit="true"/>
      <protection locked="true" hidden="false"/>
    </xf>
    <xf numFmtId="175" fontId="59" fillId="0" borderId="10" xfId="36" applyFont="true" applyBorder="true" applyAlignment="true" applyProtection="false">
      <alignment horizontal="right" vertical="center" textRotation="0" wrapText="false" indent="0" shrinkToFit="true"/>
      <protection locked="true" hidden="false"/>
    </xf>
    <xf numFmtId="164" fontId="68" fillId="0" borderId="0" xfId="36" applyFont="true" applyBorder="true" applyAlignment="true" applyProtection="false">
      <alignment horizontal="general" vertical="center" textRotation="0" wrapText="false" indent="0" shrinkToFit="false"/>
      <protection locked="true" hidden="false"/>
    </xf>
    <xf numFmtId="164" fontId="69" fillId="0" borderId="0" xfId="36" applyFont="true" applyBorder="true" applyAlignment="true" applyProtection="false">
      <alignment horizontal="general" vertical="center" textRotation="0" wrapText="true" indent="0" shrinkToFit="false"/>
      <protection locked="true" hidden="false"/>
    </xf>
    <xf numFmtId="164" fontId="69" fillId="0" borderId="0" xfId="36" applyFont="true" applyBorder="true" applyAlignment="true" applyProtection="false">
      <alignment horizontal="general" vertical="center" textRotation="0" wrapText="true" indent="0" shrinkToFit="false"/>
      <protection locked="true" hidden="false"/>
    </xf>
    <xf numFmtId="164" fontId="59" fillId="0" borderId="0" xfId="36"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21" fillId="0" borderId="0" xfId="27" applyFont="true" applyBorder="false" applyAlignment="false" applyProtection="false">
      <alignment horizontal="general" vertical="center" textRotation="0" wrapText="false" indent="0" shrinkToFit="false"/>
      <protection locked="true" hidden="false"/>
    </xf>
    <xf numFmtId="164" fontId="58" fillId="0" borderId="0" xfId="27" applyFont="true" applyBorder="false" applyAlignment="true" applyProtection="false">
      <alignment horizontal="center" vertical="center" textRotation="0" wrapText="false" indent="0" shrinkToFit="false"/>
      <protection locked="true" hidden="false"/>
    </xf>
    <xf numFmtId="164" fontId="68" fillId="6" borderId="2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right" vertical="center" textRotation="0" wrapText="false" indent="0" shrinkToFit="false"/>
      <protection locked="true" hidden="false"/>
    </xf>
    <xf numFmtId="164" fontId="68" fillId="6" borderId="140" xfId="27" applyFont="true" applyBorder="true" applyAlignment="true" applyProtection="false">
      <alignment horizontal="right" vertical="top" textRotation="0" wrapText="false" indent="0" shrinkToFit="false"/>
      <protection locked="true" hidden="false"/>
    </xf>
    <xf numFmtId="164" fontId="69" fillId="6" borderId="144" xfId="27" applyFont="true" applyBorder="true" applyAlignment="true" applyProtection="false">
      <alignment horizontal="center" vertical="center" textRotation="0" wrapText="false" indent="0" shrinkToFit="false"/>
      <protection locked="true" hidden="false"/>
    </xf>
    <xf numFmtId="164" fontId="69" fillId="6" borderId="19" xfId="27" applyFont="true" applyBorder="true" applyAlignment="true" applyProtection="false">
      <alignment horizontal="center" vertical="center" textRotation="0" wrapText="false" indent="0" shrinkToFit="false"/>
      <protection locked="true" hidden="false"/>
    </xf>
    <xf numFmtId="164" fontId="69" fillId="6" borderId="28" xfId="27" applyFont="true" applyBorder="true" applyAlignment="true" applyProtection="false">
      <alignment horizontal="center" vertical="center" textRotation="0" wrapText="false" indent="0" shrinkToFit="false"/>
      <protection locked="true" hidden="false"/>
    </xf>
    <xf numFmtId="164" fontId="68" fillId="0" borderId="1" xfId="27" applyFont="true" applyBorder="true" applyAlignment="true" applyProtection="false">
      <alignment horizontal="general" vertical="center" textRotation="0" wrapText="true" indent="0" shrinkToFit="false"/>
      <protection locked="true" hidden="false"/>
    </xf>
    <xf numFmtId="164" fontId="69" fillId="0" borderId="47" xfId="27" applyFont="true" applyBorder="true" applyAlignment="true" applyProtection="false">
      <alignment horizontal="general" vertical="center" textRotation="0" wrapText="true" indent="0" shrinkToFit="false"/>
      <protection locked="true" hidden="false"/>
    </xf>
    <xf numFmtId="164" fontId="68" fillId="0" borderId="81" xfId="27" applyFont="true" applyBorder="true" applyAlignment="true" applyProtection="false">
      <alignment horizontal="general" vertical="center" textRotation="0" wrapText="false" indent="0" shrinkToFit="false"/>
      <protection locked="true" hidden="false"/>
    </xf>
    <xf numFmtId="173" fontId="69" fillId="0" borderId="1" xfId="27" applyFont="true" applyBorder="true" applyAlignment="true" applyProtection="true">
      <alignment horizontal="right" vertical="center" textRotation="0" wrapText="false" indent="0" shrinkToFit="true"/>
      <protection locked="true" hidden="false"/>
    </xf>
    <xf numFmtId="173" fontId="69" fillId="0" borderId="12" xfId="27" applyFont="true" applyBorder="true" applyAlignment="true" applyProtection="true">
      <alignment horizontal="right" vertical="center" textRotation="0" wrapText="false" indent="0" shrinkToFit="true"/>
      <protection locked="true" hidden="false"/>
    </xf>
    <xf numFmtId="173" fontId="69" fillId="0" borderId="2" xfId="27" applyFont="true" applyBorder="true" applyAlignment="true" applyProtection="true">
      <alignment horizontal="right" vertical="center" textRotation="0" wrapText="false" indent="0" shrinkToFit="true"/>
      <protection locked="true" hidden="false"/>
    </xf>
    <xf numFmtId="164" fontId="69" fillId="0" borderId="7" xfId="27" applyFont="true" applyBorder="true" applyAlignment="true" applyProtection="false">
      <alignment horizontal="general" vertical="center" textRotation="0" wrapText="false" indent="0" shrinkToFit="false"/>
      <protection locked="true" hidden="false"/>
    </xf>
    <xf numFmtId="164" fontId="68" fillId="0" borderId="145" xfId="27" applyFont="true" applyBorder="true" applyAlignment="true" applyProtection="false">
      <alignment horizontal="general" vertical="center" textRotation="0" wrapText="false" indent="0" shrinkToFit="false"/>
      <protection locked="true" hidden="false"/>
    </xf>
    <xf numFmtId="173" fontId="69" fillId="0" borderId="6" xfId="27" applyFont="true" applyBorder="true" applyAlignment="true" applyProtection="true">
      <alignment horizontal="right" vertical="center" textRotation="0" wrapText="false" indent="0" shrinkToFit="true"/>
      <protection locked="true" hidden="false"/>
    </xf>
    <xf numFmtId="173" fontId="69" fillId="0" borderId="13" xfId="27" applyFont="true" applyBorder="true" applyAlignment="true" applyProtection="true">
      <alignment horizontal="right" vertical="center" textRotation="0" wrapText="false" indent="0" shrinkToFit="true"/>
      <protection locked="true" hidden="false"/>
    </xf>
    <xf numFmtId="173" fontId="69" fillId="0" borderId="14" xfId="27" applyFont="true" applyBorder="true" applyAlignment="true" applyProtection="true">
      <alignment horizontal="right" vertical="center" textRotation="0" wrapText="false" indent="0" shrinkToFit="true"/>
      <protection locked="true" hidden="false"/>
    </xf>
    <xf numFmtId="164" fontId="69" fillId="0" borderId="43" xfId="27" applyFont="true" applyBorder="true" applyAlignment="true" applyProtection="false">
      <alignment horizontal="general" vertical="center" textRotation="0" wrapText="false" indent="0" shrinkToFit="false"/>
      <protection locked="true" hidden="false"/>
    </xf>
    <xf numFmtId="164" fontId="68" fillId="0" borderId="6" xfId="27" applyFont="true" applyBorder="true" applyAlignment="true" applyProtection="false">
      <alignment horizontal="general" vertical="center" textRotation="0" wrapText="true" indent="0" shrinkToFit="false"/>
      <protection locked="true" hidden="false"/>
    </xf>
    <xf numFmtId="164" fontId="69" fillId="0" borderId="9" xfId="27" applyFont="true" applyBorder="true" applyAlignment="true" applyProtection="false">
      <alignment horizontal="general" vertical="center" textRotation="0" wrapText="false" indent="0" shrinkToFit="false"/>
      <protection locked="true" hidden="false"/>
    </xf>
    <xf numFmtId="164" fontId="69" fillId="0" borderId="146" xfId="27" applyFont="true" applyBorder="true" applyAlignment="true" applyProtection="false">
      <alignment horizontal="general" vertical="center" textRotation="0" wrapText="false" indent="0" shrinkToFit="false"/>
      <protection locked="true" hidden="false"/>
    </xf>
    <xf numFmtId="164" fontId="68" fillId="0" borderId="143" xfId="27" applyFont="true" applyBorder="true" applyAlignment="true" applyProtection="false">
      <alignment horizontal="general" vertical="center" textRotation="0" wrapText="false" indent="0" shrinkToFit="false"/>
      <protection locked="true" hidden="false"/>
    </xf>
    <xf numFmtId="173" fontId="69" fillId="0" borderId="9" xfId="27" applyFont="true" applyBorder="true" applyAlignment="true" applyProtection="true">
      <alignment horizontal="right" vertical="center" textRotation="0" wrapText="false" indent="0" shrinkToFit="true"/>
      <protection locked="true" hidden="false"/>
    </xf>
    <xf numFmtId="173" fontId="69" fillId="0" borderId="18" xfId="27" applyFont="true" applyBorder="true" applyAlignment="true" applyProtection="true">
      <alignment horizontal="right" vertical="center" textRotation="0" wrapText="false" indent="0" shrinkToFit="true"/>
      <protection locked="true" hidden="false"/>
    </xf>
    <xf numFmtId="173" fontId="69" fillId="0" borderId="10" xfId="27" applyFont="true" applyBorder="true" applyAlignment="true" applyProtection="true">
      <alignment horizontal="right" vertical="center" textRotation="0" wrapText="false" indent="0" shrinkToFit="true"/>
      <protection locked="true" hidden="false"/>
    </xf>
    <xf numFmtId="164" fontId="69" fillId="0" borderId="0" xfId="27" applyFont="true" applyBorder="false" applyAlignment="true" applyProtection="false">
      <alignment horizontal="general" vertical="bottom" textRotation="0" wrapText="false" indent="0" shrinkToFit="false"/>
      <protection locked="true" hidden="false"/>
    </xf>
    <xf numFmtId="164" fontId="68" fillId="0" borderId="0" xfId="27" applyFont="true" applyBorder="false" applyAlignment="true" applyProtection="false">
      <alignment horizontal="general" vertical="bottom" textRotation="0" wrapText="false" indent="0" shrinkToFit="false"/>
      <protection locked="true" hidden="false"/>
    </xf>
    <xf numFmtId="164" fontId="69" fillId="0" borderId="0" xfId="27" applyFont="true" applyBorder="false" applyAlignment="false" applyProtection="false">
      <alignment horizontal="general" vertical="center" textRotation="0" wrapText="false" indent="0" shrinkToFit="false"/>
      <protection locked="true" hidden="false"/>
    </xf>
    <xf numFmtId="173" fontId="69" fillId="0" borderId="0" xfId="27" applyFont="true" applyBorder="false" applyAlignment="true" applyProtection="false">
      <alignment horizontal="right" vertical="center" textRotation="0" wrapText="false" indent="0" shrinkToFit="true"/>
      <protection locked="true" hidden="false"/>
    </xf>
    <xf numFmtId="164" fontId="74" fillId="0" borderId="0" xfId="27" applyFont="true" applyBorder="false" applyAlignment="true" applyProtection="false">
      <alignment horizontal="center" vertical="center" textRotation="0" wrapText="false" indent="0" shrinkToFit="true"/>
      <protection locked="true" hidden="false"/>
    </xf>
    <xf numFmtId="164" fontId="69" fillId="0" borderId="11" xfId="27" applyFont="true" applyBorder="true" applyAlignment="true" applyProtection="false">
      <alignment horizontal="center" vertical="center" textRotation="0" wrapText="true" indent="0" shrinkToFit="false"/>
      <protection locked="true" hidden="false"/>
    </xf>
    <xf numFmtId="164" fontId="68" fillId="0" borderId="12" xfId="27" applyFont="true" applyBorder="true" applyAlignment="false" applyProtection="false">
      <alignment horizontal="general" vertical="center" textRotation="0" wrapText="false" indent="0" shrinkToFit="false"/>
      <protection locked="true" hidden="false"/>
    </xf>
    <xf numFmtId="173" fontId="69" fillId="0" borderId="1" xfId="27" applyFont="true" applyBorder="true" applyAlignment="true" applyProtection="true">
      <alignment horizontal="right" vertical="center" textRotation="0" wrapText="false" indent="0" shrinkToFit="true"/>
      <protection locked="false" hidden="false"/>
    </xf>
    <xf numFmtId="173" fontId="69" fillId="0" borderId="12" xfId="27" applyFont="true" applyBorder="true" applyAlignment="true" applyProtection="true">
      <alignment horizontal="right" vertical="center" textRotation="0" wrapText="false" indent="0" shrinkToFit="true"/>
      <protection locked="false" hidden="false"/>
    </xf>
    <xf numFmtId="173" fontId="69" fillId="0" borderId="2" xfId="27" applyFont="true" applyBorder="true" applyAlignment="true" applyProtection="true">
      <alignment horizontal="right" vertical="center" textRotation="0" wrapText="false" indent="0" shrinkToFit="true"/>
      <protection locked="false" hidden="false"/>
    </xf>
    <xf numFmtId="164" fontId="68" fillId="0" borderId="18" xfId="27" applyFont="true" applyBorder="true" applyAlignment="false" applyProtection="false">
      <alignment horizontal="general" vertical="center" textRotation="0" wrapText="false" indent="0" shrinkToFit="false"/>
      <protection locked="true" hidden="false"/>
    </xf>
    <xf numFmtId="173" fontId="69" fillId="0" borderId="9" xfId="27" applyFont="true" applyBorder="true" applyAlignment="true" applyProtection="true">
      <alignment horizontal="right" vertical="center" textRotation="0" wrapText="false" indent="0" shrinkToFit="true"/>
      <protection locked="false" hidden="false"/>
    </xf>
    <xf numFmtId="173" fontId="69" fillId="0" borderId="18" xfId="27" applyFont="true" applyBorder="true" applyAlignment="true" applyProtection="true">
      <alignment horizontal="right" vertical="center" textRotation="0" wrapText="false" indent="0" shrinkToFit="true"/>
      <protection locked="false" hidden="false"/>
    </xf>
    <xf numFmtId="173" fontId="69" fillId="0" borderId="10" xfId="27" applyFont="true" applyBorder="true" applyAlignment="true" applyProtection="true">
      <alignment horizontal="right" vertical="center" textRotation="0" wrapText="false" indent="0" shrinkToFit="true"/>
      <protection locked="false" hidden="false"/>
    </xf>
    <xf numFmtId="164" fontId="75" fillId="0" borderId="0" xfId="27" applyFont="true" applyBorder="false" applyAlignment="true" applyProtection="false">
      <alignment horizontal="center" vertical="center" textRotation="0" wrapText="true" indent="0" shrinkToFit="false"/>
      <protection locked="true" hidden="false"/>
    </xf>
    <xf numFmtId="164" fontId="68" fillId="0" borderId="0" xfId="27" applyFont="true" applyBorder="false" applyAlignment="true" applyProtection="false">
      <alignment horizontal="general" vertical="top" textRotation="0" wrapText="false" indent="0" shrinkToFit="false"/>
      <protection locked="true" hidden="false"/>
    </xf>
    <xf numFmtId="164" fontId="76" fillId="0" borderId="0" xfId="27" applyFont="true" applyBorder="false" applyAlignment="false" applyProtection="false">
      <alignment horizontal="general" vertical="center" textRotation="0" wrapText="false" indent="0" shrinkToFit="false"/>
      <protection locked="true" hidden="false"/>
    </xf>
    <xf numFmtId="164" fontId="75"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8" fillId="0" borderId="0" xfId="26" applyFont="true" applyBorder="false" applyAlignment="true" applyProtection="false">
      <alignment horizontal="center" vertical="center" textRotation="0" wrapText="false" indent="0" shrinkToFit="false"/>
      <protection locked="true" hidden="false"/>
    </xf>
    <xf numFmtId="164" fontId="68" fillId="6" borderId="2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right" vertical="center" textRotation="0" wrapText="false" indent="0" shrinkToFit="false"/>
      <protection locked="true" hidden="false"/>
    </xf>
    <xf numFmtId="164" fontId="68" fillId="6" borderId="140" xfId="26" applyFont="true" applyBorder="true" applyAlignment="true" applyProtection="false">
      <alignment horizontal="right" vertical="top" textRotation="0" wrapText="false" indent="0" shrinkToFit="false"/>
      <protection locked="true" hidden="false"/>
    </xf>
    <xf numFmtId="164" fontId="69" fillId="6" borderId="144" xfId="26" applyFont="true" applyBorder="true" applyAlignment="true" applyProtection="false">
      <alignment horizontal="center" vertical="center" textRotation="0" wrapText="false" indent="0" shrinkToFit="false"/>
      <protection locked="true" hidden="false"/>
    </xf>
    <xf numFmtId="164" fontId="69" fillId="6" borderId="19" xfId="26" applyFont="true" applyBorder="true" applyAlignment="true" applyProtection="false">
      <alignment horizontal="center" vertical="center" textRotation="0" wrapText="false" indent="0" shrinkToFit="false"/>
      <protection locked="true" hidden="false"/>
    </xf>
    <xf numFmtId="164" fontId="69" fillId="6" borderId="20" xfId="26" applyFont="true" applyBorder="true" applyAlignment="true" applyProtection="false">
      <alignment horizontal="center" vertical="center" textRotation="0" wrapText="false" indent="0" shrinkToFit="false"/>
      <protection locked="true" hidden="false"/>
    </xf>
    <xf numFmtId="164" fontId="68" fillId="0" borderId="1" xfId="26" applyFont="true" applyBorder="true" applyAlignment="true" applyProtection="false">
      <alignment horizontal="general" vertical="center" textRotation="0" wrapText="true" indent="0" shrinkToFit="false"/>
      <protection locked="true" hidden="false"/>
    </xf>
    <xf numFmtId="164" fontId="69" fillId="0" borderId="47" xfId="26" applyFont="true" applyBorder="true" applyAlignment="true" applyProtection="false">
      <alignment horizontal="general" vertical="center" textRotation="0" wrapText="true" indent="0" shrinkToFit="false"/>
      <protection locked="true" hidden="false"/>
    </xf>
    <xf numFmtId="164" fontId="68" fillId="0" borderId="81" xfId="26" applyFont="true" applyBorder="true" applyAlignment="true" applyProtection="false">
      <alignment horizontal="left" vertical="center" textRotation="0" wrapText="false" indent="0" shrinkToFit="false"/>
      <protection locked="true" hidden="false"/>
    </xf>
    <xf numFmtId="173" fontId="69" fillId="0" borderId="1" xfId="26" applyFont="true" applyBorder="true" applyAlignment="true" applyProtection="true">
      <alignment horizontal="right" vertical="center" textRotation="0" wrapText="false" indent="0" shrinkToFit="true"/>
      <protection locked="true" hidden="false"/>
    </xf>
    <xf numFmtId="173" fontId="69" fillId="0" borderId="12" xfId="26" applyFont="true" applyBorder="true" applyAlignment="true" applyProtection="true">
      <alignment horizontal="right" vertical="center" textRotation="0" wrapText="false" indent="0" shrinkToFit="true"/>
      <protection locked="true" hidden="false"/>
    </xf>
    <xf numFmtId="173" fontId="69" fillId="0" borderId="2" xfId="26" applyFont="true" applyBorder="true" applyAlignment="true" applyProtection="true">
      <alignment horizontal="right" vertical="center" textRotation="0" wrapText="false" indent="0" shrinkToFit="true"/>
      <protection locked="true" hidden="false"/>
    </xf>
    <xf numFmtId="164" fontId="69" fillId="0" borderId="7" xfId="26" applyFont="true" applyBorder="true" applyAlignment="true" applyProtection="false">
      <alignment horizontal="general" vertical="center" textRotation="0" wrapText="false" indent="0" shrinkToFit="false"/>
      <protection locked="true" hidden="false"/>
    </xf>
    <xf numFmtId="164" fontId="68" fillId="0" borderId="145" xfId="26" applyFont="true" applyBorder="true" applyAlignment="true" applyProtection="false">
      <alignment horizontal="left" vertical="center" textRotation="0" wrapText="false" indent="0" shrinkToFit="false"/>
      <protection locked="true" hidden="false"/>
    </xf>
    <xf numFmtId="173" fontId="69" fillId="0" borderId="6" xfId="26" applyFont="true" applyBorder="true" applyAlignment="true" applyProtection="true">
      <alignment horizontal="right" vertical="center" textRotation="0" wrapText="false" indent="0" shrinkToFit="true"/>
      <protection locked="true" hidden="false"/>
    </xf>
    <xf numFmtId="173" fontId="69" fillId="0" borderId="13" xfId="26" applyFont="true" applyBorder="true" applyAlignment="true" applyProtection="true">
      <alignment horizontal="right" vertical="center" textRotation="0" wrapText="false" indent="0" shrinkToFit="true"/>
      <protection locked="true" hidden="false"/>
    </xf>
    <xf numFmtId="173" fontId="69" fillId="0" borderId="14" xfId="26" applyFont="true" applyBorder="true" applyAlignment="true" applyProtection="true">
      <alignment horizontal="right" vertical="center" textRotation="0" wrapText="false" indent="0" shrinkToFit="true"/>
      <protection locked="true" hidden="false"/>
    </xf>
    <xf numFmtId="164" fontId="69" fillId="0" borderId="43" xfId="26" applyFont="true" applyBorder="true" applyAlignment="true" applyProtection="false">
      <alignment horizontal="general" vertical="center" textRotation="0" wrapText="false" indent="0" shrinkToFit="false"/>
      <protection locked="true" hidden="false"/>
    </xf>
    <xf numFmtId="164" fontId="69" fillId="0" borderId="21" xfId="26" applyFont="true" applyBorder="true" applyAlignment="true" applyProtection="false">
      <alignment horizontal="general" vertical="center" textRotation="0" wrapText="false" indent="0" shrinkToFit="false"/>
      <protection locked="true" hidden="false"/>
    </xf>
    <xf numFmtId="164" fontId="68" fillId="0" borderId="14" xfId="26" applyFont="true" applyBorder="true" applyAlignment="true" applyProtection="false">
      <alignment horizontal="center" vertical="center" textRotation="0" wrapText="false" indent="0" shrinkToFit="true"/>
      <protection locked="true" hidden="false"/>
    </xf>
    <xf numFmtId="164" fontId="68" fillId="0" borderId="6" xfId="26" applyFont="true" applyBorder="true" applyAlignment="true" applyProtection="false">
      <alignment horizontal="general" vertical="center" textRotation="0" wrapText="true" indent="0" shrinkToFit="false"/>
      <protection locked="true" hidden="false"/>
    </xf>
    <xf numFmtId="164" fontId="69" fillId="0" borderId="7" xfId="26" applyFont="true" applyBorder="true" applyAlignment="true" applyProtection="false">
      <alignment horizontal="general" vertical="center" textRotation="0" wrapText="true" indent="0" shrinkToFit="false"/>
      <protection locked="true" hidden="false"/>
    </xf>
    <xf numFmtId="164" fontId="69" fillId="0" borderId="9" xfId="26" applyFont="true" applyBorder="true" applyAlignment="true" applyProtection="false">
      <alignment horizontal="general" vertical="center" textRotation="0" wrapText="false" indent="0" shrinkToFit="false"/>
      <protection locked="true" hidden="false"/>
    </xf>
    <xf numFmtId="164" fontId="69" fillId="0" borderId="146" xfId="26" applyFont="true" applyBorder="true" applyAlignment="true" applyProtection="false">
      <alignment horizontal="general" vertical="center" textRotation="0" wrapText="false" indent="0" shrinkToFit="false"/>
      <protection locked="true" hidden="false"/>
    </xf>
    <xf numFmtId="164" fontId="68" fillId="0" borderId="143" xfId="26" applyFont="true" applyBorder="true" applyAlignment="true" applyProtection="false">
      <alignment horizontal="left" vertical="center" textRotation="0" wrapText="false" indent="0" shrinkToFit="false"/>
      <protection locked="true" hidden="false"/>
    </xf>
    <xf numFmtId="173" fontId="69" fillId="0" borderId="9" xfId="26" applyFont="true" applyBorder="true" applyAlignment="true" applyProtection="true">
      <alignment horizontal="right" vertical="center" textRotation="0" wrapText="false" indent="0" shrinkToFit="true"/>
      <protection locked="true" hidden="false"/>
    </xf>
    <xf numFmtId="173" fontId="69" fillId="0" borderId="18" xfId="26" applyFont="true" applyBorder="true" applyAlignment="true" applyProtection="true">
      <alignment horizontal="right" vertical="center" textRotation="0" wrapText="false" indent="0" shrinkToFit="true"/>
      <protection locked="true" hidden="false"/>
    </xf>
    <xf numFmtId="173" fontId="69" fillId="0" borderId="10" xfId="26" applyFont="true" applyBorder="true" applyAlignment="true" applyProtection="true">
      <alignment horizontal="right" vertical="center" textRotation="0" wrapText="false" indent="0" shrinkToFit="true"/>
      <protection locked="true" hidden="false"/>
    </xf>
    <xf numFmtId="164" fontId="68" fillId="0" borderId="0" xfId="26" applyFont="true" applyBorder="true" applyAlignment="true" applyProtection="false">
      <alignment horizontal="general" vertical="bottom" textRotation="0" wrapText="false" indent="0" shrinkToFit="false"/>
      <protection locked="true" hidden="false"/>
    </xf>
    <xf numFmtId="164" fontId="69" fillId="0" borderId="0" xfId="26" applyFont="true" applyBorder="true" applyAlignment="true" applyProtection="false">
      <alignment horizontal="general" vertical="center" textRotation="0" wrapText="false" indent="0" shrinkToFit="false"/>
      <protection locked="true" hidden="false"/>
    </xf>
    <xf numFmtId="164" fontId="69" fillId="0" borderId="0" xfId="26" applyFont="true" applyBorder="true" applyAlignment="true" applyProtection="false">
      <alignment horizontal="left" vertical="center" textRotation="0" wrapText="false" indent="0" shrinkToFit="false"/>
      <protection locked="true" hidden="false"/>
    </xf>
    <xf numFmtId="173" fontId="69" fillId="0" borderId="0" xfId="26" applyFont="true" applyBorder="true" applyAlignment="true" applyProtection="true">
      <alignment horizontal="right" vertical="center" textRotation="0" wrapText="false" indent="0" shrinkToFit="false"/>
      <protection locked="true" hidden="false"/>
    </xf>
    <xf numFmtId="164" fontId="58" fillId="0" borderId="0" xfId="25" applyFont="true" applyBorder="false" applyAlignment="true" applyProtection="false">
      <alignment horizontal="right" vertical="bottom" textRotation="0" wrapText="false" indent="0" shrinkToFit="false"/>
      <protection locked="true" hidden="false"/>
    </xf>
    <xf numFmtId="164" fontId="79" fillId="6" borderId="29" xfId="25" applyFont="true" applyBorder="true" applyAlignment="true" applyProtection="false">
      <alignment horizontal="general" vertical="bottom" textRotation="0" wrapText="false" indent="0" shrinkToFit="false"/>
      <protection locked="true" hidden="false"/>
    </xf>
    <xf numFmtId="164" fontId="80" fillId="6" borderId="139" xfId="25" applyFont="true" applyBorder="true" applyAlignment="true" applyProtection="false">
      <alignment horizontal="right" vertical="top" textRotation="0" wrapText="false" indent="0" shrinkToFit="false"/>
      <protection locked="true" hidden="false"/>
    </xf>
    <xf numFmtId="164" fontId="79" fillId="6" borderId="140" xfId="25" applyFont="true" applyBorder="true" applyAlignment="true" applyProtection="false">
      <alignment horizontal="right" vertical="top" textRotation="0" wrapText="false" indent="0" shrinkToFit="false"/>
      <protection locked="true" hidden="false"/>
    </xf>
    <xf numFmtId="164" fontId="81" fillId="6" borderId="19" xfId="24" applyFont="true" applyBorder="true" applyAlignment="true" applyProtection="false">
      <alignment horizontal="center" vertical="center" textRotation="0" wrapText="false" indent="0" shrinkToFit="false"/>
      <protection locked="true" hidden="false"/>
    </xf>
    <xf numFmtId="164" fontId="81" fillId="6" borderId="28" xfId="24" applyFont="true" applyBorder="true" applyAlignment="true" applyProtection="false">
      <alignment horizontal="center" vertical="center" textRotation="0" wrapText="false" indent="0" shrinkToFit="false"/>
      <protection locked="true" hidden="false"/>
    </xf>
    <xf numFmtId="164" fontId="80" fillId="0" borderId="25" xfId="25" applyFont="true" applyBorder="true" applyAlignment="true" applyProtection="false">
      <alignment horizontal="center" vertical="center" textRotation="0" wrapText="true" indent="0" shrinkToFit="false"/>
      <protection locked="true" hidden="false"/>
    </xf>
    <xf numFmtId="164" fontId="79" fillId="0" borderId="17" xfId="25" applyFont="true" applyBorder="true" applyAlignment="true" applyProtection="true">
      <alignment horizontal="left" vertical="center" textRotation="0" wrapText="true" indent="0" shrinkToFit="false"/>
      <protection locked="true" hidden="false"/>
    </xf>
    <xf numFmtId="173" fontId="80" fillId="0" borderId="19" xfId="24" applyFont="true" applyBorder="true" applyAlignment="true" applyProtection="true">
      <alignment horizontal="right" vertical="center" textRotation="0" wrapText="false" indent="0" shrinkToFit="true"/>
      <protection locked="true" hidden="false"/>
    </xf>
    <xf numFmtId="173" fontId="80" fillId="0" borderId="20" xfId="24" applyFont="true" applyBorder="true" applyAlignment="true" applyProtection="true">
      <alignment horizontal="right" vertical="center" textRotation="0" wrapText="false" indent="0" shrinkToFit="true"/>
      <protection locked="true" hidden="false"/>
    </xf>
    <xf numFmtId="164" fontId="80" fillId="0" borderId="114" xfId="25" applyFont="true" applyBorder="true" applyAlignment="true" applyProtection="false">
      <alignment horizontal="center" vertical="center" textRotation="0" wrapText="true" indent="0" shrinkToFit="false"/>
      <protection locked="true" hidden="false"/>
    </xf>
    <xf numFmtId="164" fontId="79" fillId="0" borderId="142" xfId="25" applyFont="true" applyBorder="true" applyAlignment="true" applyProtection="true">
      <alignment horizontal="left" vertical="center" textRotation="0" wrapText="false" indent="0" shrinkToFit="false"/>
      <protection locked="true" hidden="false"/>
    </xf>
    <xf numFmtId="173" fontId="80" fillId="0" borderId="22" xfId="24" applyFont="true" applyBorder="true" applyAlignment="true" applyProtection="true">
      <alignment horizontal="right" vertical="center" textRotation="0" wrapText="false" indent="0" shrinkToFit="true"/>
      <protection locked="true" hidden="false"/>
    </xf>
    <xf numFmtId="173" fontId="80" fillId="0" borderId="24" xfId="24" applyFont="true" applyBorder="true" applyAlignment="true" applyProtection="true">
      <alignment horizontal="right" vertical="center" textRotation="0" wrapText="false" indent="0" shrinkToFit="true"/>
      <protection locked="true" hidden="false"/>
    </xf>
    <xf numFmtId="164" fontId="79" fillId="0" borderId="145" xfId="25" applyFont="true" applyBorder="true" applyAlignment="true" applyProtection="true">
      <alignment horizontal="left" vertical="center" textRotation="0" wrapText="false" indent="0" shrinkToFit="false"/>
      <protection locked="true" hidden="false"/>
    </xf>
    <xf numFmtId="173" fontId="80" fillId="0" borderId="13" xfId="24" applyFont="true" applyBorder="true" applyAlignment="true" applyProtection="true">
      <alignment horizontal="right" vertical="center" textRotation="0" wrapText="false" indent="0" shrinkToFit="true"/>
      <protection locked="true" hidden="false"/>
    </xf>
    <xf numFmtId="173" fontId="80" fillId="0" borderId="14" xfId="24" applyFont="true" applyBorder="true" applyAlignment="true" applyProtection="true">
      <alignment horizontal="right" vertical="center" textRotation="0" wrapText="false" indent="0" shrinkToFit="true"/>
      <protection locked="true" hidden="false"/>
    </xf>
    <xf numFmtId="164" fontId="80" fillId="0" borderId="105" xfId="25" applyFont="true" applyBorder="true" applyAlignment="true" applyProtection="false">
      <alignment horizontal="center" vertical="center" textRotation="0" wrapText="false" indent="0" shrinkToFit="false"/>
      <protection locked="true" hidden="false"/>
    </xf>
    <xf numFmtId="164" fontId="79" fillId="0" borderId="14" xfId="25" applyFont="true" applyBorder="true" applyAlignment="true" applyProtection="true">
      <alignment horizontal="left" vertical="center" textRotation="0" wrapText="true" indent="0" shrinkToFit="false"/>
      <protection locked="false" hidden="false"/>
    </xf>
    <xf numFmtId="173" fontId="80" fillId="0" borderId="13" xfId="24" applyFont="true" applyBorder="true" applyAlignment="true" applyProtection="true">
      <alignment horizontal="right" vertical="center" textRotation="0" wrapText="false" indent="0" shrinkToFit="true"/>
      <protection locked="false" hidden="false"/>
    </xf>
    <xf numFmtId="173" fontId="80" fillId="0" borderId="13" xfId="24" applyFont="true" applyBorder="true" applyAlignment="true" applyProtection="true">
      <alignment horizontal="right" vertical="center" textRotation="0" wrapText="true" indent="0" shrinkToFit="true"/>
      <protection locked="false" hidden="false"/>
    </xf>
    <xf numFmtId="173" fontId="80" fillId="0" borderId="14" xfId="24" applyFont="true" applyBorder="true" applyAlignment="true" applyProtection="true">
      <alignment horizontal="right" vertical="center" textRotation="0" wrapText="false" indent="0" shrinkToFit="true"/>
      <protection locked="false" hidden="false"/>
    </xf>
    <xf numFmtId="164" fontId="80" fillId="0" borderId="123" xfId="25" applyFont="true" applyBorder="true" applyAlignment="true" applyProtection="false">
      <alignment horizontal="center" vertical="center" textRotation="0" wrapText="false" indent="0" shrinkToFit="false"/>
      <protection locked="true" hidden="false"/>
    </xf>
    <xf numFmtId="164" fontId="79" fillId="0" borderId="10" xfId="25" applyFont="true" applyBorder="true" applyAlignment="true" applyProtection="true">
      <alignment horizontal="left" vertical="center" textRotation="0" wrapText="true" indent="0" shrinkToFit="false"/>
      <protection locked="false" hidden="false"/>
    </xf>
    <xf numFmtId="173" fontId="80" fillId="0" borderId="18" xfId="24" applyFont="true" applyBorder="true" applyAlignment="true" applyProtection="true">
      <alignment horizontal="right" vertical="center" textRotation="0" wrapText="false" indent="0" shrinkToFit="true"/>
      <protection locked="false" hidden="false"/>
    </xf>
    <xf numFmtId="173" fontId="80" fillId="0" borderId="10" xfId="24" applyFont="true" applyBorder="true" applyAlignment="true" applyProtection="true">
      <alignment horizontal="right" vertical="center" textRotation="0" wrapText="false" indent="0" shrinkToFit="true"/>
      <protection locked="false" hidden="false"/>
    </xf>
    <xf numFmtId="164" fontId="80" fillId="0" borderId="29" xfId="25" applyFont="true" applyBorder="true" applyAlignment="true" applyProtection="false">
      <alignment horizontal="center" vertical="center" textRotation="0" wrapText="false" indent="0" shrinkToFit="false"/>
      <protection locked="true" hidden="false"/>
    </xf>
    <xf numFmtId="164" fontId="79" fillId="0" borderId="140" xfId="25" applyFont="true" applyBorder="true" applyAlignment="true" applyProtection="true">
      <alignment horizontal="left" vertical="center" textRotation="0" wrapText="false" indent="0" shrinkToFit="false"/>
      <protection locked="true" hidden="false"/>
    </xf>
    <xf numFmtId="173" fontId="80" fillId="0" borderId="147" xfId="24" applyFont="true" applyBorder="true" applyAlignment="true" applyProtection="true">
      <alignment horizontal="right" vertical="center" textRotation="0" wrapText="false" indent="0" shrinkToFit="true"/>
      <protection locked="true" hidden="false"/>
    </xf>
    <xf numFmtId="173" fontId="80"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51" fillId="0" borderId="43" xfId="20" applyFont="true" applyBorder="true" applyAlignment="true" applyProtection="false">
      <alignment horizontal="general" vertical="center" textRotation="0" wrapText="false" indent="0" shrinkToFit="false"/>
      <protection locked="true" hidden="false"/>
    </xf>
    <xf numFmtId="166" fontId="51" fillId="0" borderId="44" xfId="20" applyFont="true" applyBorder="true" applyAlignment="true" applyProtection="false">
      <alignment horizontal="general" vertical="center" textRotation="0" wrapText="false" indent="0" shrinkToFit="false"/>
      <protection locked="true" hidden="false"/>
    </xf>
    <xf numFmtId="166" fontId="51" fillId="0" borderId="22" xfId="20" applyFont="true" applyBorder="true" applyAlignment="true" applyProtection="false">
      <alignment horizontal="center" vertical="center" textRotation="0" wrapText="true" indent="0" shrinkToFit="false"/>
      <protection locked="true" hidden="false"/>
    </xf>
    <xf numFmtId="166" fontId="51" fillId="0" borderId="7" xfId="20" applyFont="true" applyBorder="true" applyAlignment="true" applyProtection="false">
      <alignment horizontal="center" vertical="center" textRotation="0" wrapText="false" indent="0" shrinkToFit="false"/>
      <protection locked="true" hidden="false"/>
    </xf>
    <xf numFmtId="166" fontId="51" fillId="0" borderId="41" xfId="20" applyFont="true" applyBorder="true" applyAlignment="true" applyProtection="false">
      <alignment horizontal="center" vertical="center" textRotation="0" wrapText="false" indent="0" shrinkToFit="false"/>
      <protection locked="true" hidden="false"/>
    </xf>
    <xf numFmtId="166" fontId="51" fillId="0" borderId="107" xfId="20" applyFont="true" applyBorder="true" applyAlignment="true" applyProtection="false">
      <alignment horizontal="center" vertical="center" textRotation="0" wrapText="false" indent="0" shrinkToFit="false"/>
      <protection locked="true" hidden="false"/>
    </xf>
    <xf numFmtId="166" fontId="51" fillId="0" borderId="47" xfId="20" applyFont="true" applyBorder="true" applyAlignment="true" applyProtection="false">
      <alignment horizontal="general" vertical="center" textRotation="0" wrapText="false" indent="0" shrinkToFit="false"/>
      <protection locked="true" hidden="false"/>
    </xf>
    <xf numFmtId="166" fontId="51"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50" fillId="0" borderId="43" xfId="20" applyFont="true" applyBorder="true" applyAlignment="true" applyProtection="false">
      <alignment horizontal="center" vertical="center" textRotation="0" wrapText="false" indent="0" shrinkToFit="false"/>
      <protection locked="true" hidden="false"/>
    </xf>
    <xf numFmtId="166" fontId="51" fillId="0" borderId="129" xfId="20" applyFont="true" applyBorder="true" applyAlignment="true" applyProtection="false">
      <alignment horizontal="center" vertical="center" textRotation="0" wrapText="true" indent="0" shrinkToFit="false"/>
      <protection locked="true" hidden="false"/>
    </xf>
    <xf numFmtId="166" fontId="50" fillId="0" borderId="131" xfId="20" applyFont="true" applyBorder="true" applyAlignment="true" applyProtection="false">
      <alignment horizontal="center" vertical="center" textRotation="0" wrapText="false" indent="0" shrinkToFit="false"/>
      <protection locked="true" hidden="false"/>
    </xf>
    <xf numFmtId="166" fontId="51" fillId="0" borderId="33" xfId="20" applyFont="true" applyBorder="true" applyAlignment="true" applyProtection="false">
      <alignment horizontal="center" vertical="center" textRotation="0" wrapText="true" indent="0" shrinkToFit="false"/>
      <protection locked="true" hidden="false"/>
    </xf>
    <xf numFmtId="166" fontId="51" fillId="0" borderId="13" xfId="20" applyFont="true" applyBorder="true" applyAlignment="true" applyProtection="false">
      <alignment horizontal="center" vertical="center" textRotation="0" wrapText="false" indent="0" shrinkToFit="false"/>
      <protection locked="true" hidden="false"/>
    </xf>
    <xf numFmtId="166" fontId="51" fillId="0" borderId="43" xfId="20" applyFont="true" applyBorder="true" applyAlignment="true" applyProtection="false">
      <alignment horizontal="center" vertical="center" textRotation="0" wrapText="false" indent="0" shrinkToFit="false"/>
      <protection locked="true" hidden="false"/>
    </xf>
    <xf numFmtId="166" fontId="51" fillId="0" borderId="44" xfId="20" applyFont="true" applyBorder="true" applyAlignment="true" applyProtection="false">
      <alignment horizontal="center" vertical="center" textRotation="0" wrapText="false" indent="0" shrinkToFit="false"/>
      <protection locked="true" hidden="false"/>
    </xf>
    <xf numFmtId="177" fontId="51" fillId="0" borderId="22" xfId="20" applyFont="true" applyBorder="true" applyAlignment="true" applyProtection="false">
      <alignment horizontal="general" vertical="center" textRotation="0" wrapText="false" indent="0" shrinkToFit="false"/>
      <protection locked="true" hidden="false"/>
    </xf>
    <xf numFmtId="177" fontId="51" fillId="0" borderId="43" xfId="20" applyFont="true" applyBorder="true" applyAlignment="true" applyProtection="false">
      <alignment horizontal="general" vertical="center" textRotation="0" wrapText="false" indent="0" shrinkToFit="false"/>
      <protection locked="true" hidden="false"/>
    </xf>
    <xf numFmtId="180" fontId="51" fillId="0" borderId="132" xfId="20" applyFont="true" applyBorder="true" applyAlignment="true" applyProtection="false">
      <alignment horizontal="general" vertical="center" textRotation="0" wrapText="false" indent="0" shrinkToFit="false"/>
      <protection locked="true" hidden="false"/>
    </xf>
    <xf numFmtId="177" fontId="51" fillId="0" borderId="131" xfId="20" applyFont="true" applyBorder="true" applyAlignment="true" applyProtection="false">
      <alignment horizontal="general" vertical="center" textRotation="0" wrapText="false" indent="0" shrinkToFit="false"/>
      <protection locked="true" hidden="false"/>
    </xf>
    <xf numFmtId="180" fontId="51" fillId="0" borderId="133" xfId="20" applyFont="true" applyBorder="true" applyAlignment="true" applyProtection="false">
      <alignment horizontal="general" vertical="center" textRotation="0" wrapText="false" indent="0" shrinkToFit="false"/>
      <protection locked="true" hidden="false"/>
    </xf>
    <xf numFmtId="180" fontId="51" fillId="0" borderId="22" xfId="20" applyFont="true" applyBorder="true" applyAlignment="true" applyProtection="false">
      <alignment horizontal="general" vertical="center" textRotation="0" wrapText="false" indent="0" shrinkToFit="false"/>
      <protection locked="true" hidden="false"/>
    </xf>
    <xf numFmtId="166" fontId="51" fillId="0" borderId="47" xfId="20" applyFont="true" applyBorder="true" applyAlignment="true" applyProtection="false">
      <alignment horizontal="center" vertical="center" textRotation="0" wrapText="false" indent="0" shrinkToFit="false"/>
      <protection locked="true" hidden="false"/>
    </xf>
    <xf numFmtId="166" fontId="51" fillId="0" borderId="134" xfId="20" applyFont="true" applyBorder="true" applyAlignment="true" applyProtection="false">
      <alignment horizontal="center" vertical="center" textRotation="0" wrapText="false" indent="0" shrinkToFit="false"/>
      <protection locked="true" hidden="false"/>
    </xf>
    <xf numFmtId="177" fontId="51" fillId="0" borderId="135" xfId="20" applyFont="true" applyBorder="true" applyAlignment="true" applyProtection="false">
      <alignment horizontal="general" vertical="center" textRotation="0" wrapText="false" indent="0" shrinkToFit="false"/>
      <protection locked="true" hidden="false"/>
    </xf>
    <xf numFmtId="177" fontId="51" fillId="0" borderId="136" xfId="20" applyFont="true" applyBorder="true" applyAlignment="true" applyProtection="false">
      <alignment horizontal="general" vertical="center" textRotation="0" wrapText="false" indent="0" shrinkToFit="false"/>
      <protection locked="true" hidden="false"/>
    </xf>
    <xf numFmtId="180" fontId="51" fillId="0" borderId="134" xfId="20" applyFont="true" applyBorder="true" applyAlignment="true" applyProtection="false">
      <alignment horizontal="general" vertical="center" textRotation="0" wrapText="false" indent="0" shrinkToFit="false"/>
      <protection locked="true" hidden="false"/>
    </xf>
    <xf numFmtId="177" fontId="51" fillId="0" borderId="137" xfId="20" applyFont="true" applyBorder="true" applyAlignment="true" applyProtection="false">
      <alignment horizontal="general" vertical="center" textRotation="0" wrapText="false" indent="0" shrinkToFit="false"/>
      <protection locked="true" hidden="false"/>
    </xf>
    <xf numFmtId="180" fontId="51" fillId="0" borderId="138" xfId="20" applyFont="true" applyBorder="true" applyAlignment="true" applyProtection="false">
      <alignment horizontal="general" vertical="center" textRotation="0" wrapText="false" indent="0" shrinkToFit="false"/>
      <protection locked="true" hidden="false"/>
    </xf>
    <xf numFmtId="180" fontId="51" fillId="0" borderId="135" xfId="20" applyFont="true" applyBorder="true" applyAlignment="true" applyProtection="false">
      <alignment horizontal="general" vertical="center" textRotation="0" wrapText="false" indent="0" shrinkToFit="false"/>
      <protection locked="true" hidden="false"/>
    </xf>
    <xf numFmtId="177" fontId="51" fillId="0" borderId="135" xfId="20" applyFont="true" applyBorder="true" applyAlignment="true" applyProtection="false">
      <alignment horizontal="general" vertical="center" textRotation="0" wrapText="true" indent="0" shrinkToFit="false"/>
      <protection locked="true" hidden="false"/>
    </xf>
    <xf numFmtId="177" fontId="51" fillId="0" borderId="22" xfId="20" applyFont="true" applyBorder="true" applyAlignment="true" applyProtection="false">
      <alignment horizontal="general" vertical="center" textRotation="0" wrapText="false" indent="0" shrinkToFit="false"/>
      <protection locked="true" hidden="false"/>
    </xf>
    <xf numFmtId="177" fontId="51" fillId="0" borderId="43" xfId="20" applyFont="true" applyBorder="true" applyAlignment="true" applyProtection="false">
      <alignment horizontal="general" vertical="center" textRotation="0" wrapText="false" indent="0" shrinkToFit="false"/>
      <protection locked="true" hidden="false"/>
    </xf>
    <xf numFmtId="180" fontId="51" fillId="0" borderId="132" xfId="20" applyFont="true" applyBorder="true" applyAlignment="true" applyProtection="false">
      <alignment horizontal="general" vertical="center" textRotation="0" wrapText="false" indent="0" shrinkToFit="false"/>
      <protection locked="true" hidden="false"/>
    </xf>
    <xf numFmtId="177" fontId="51" fillId="0" borderId="131" xfId="20" applyFont="true" applyBorder="true" applyAlignment="true" applyProtection="false">
      <alignment horizontal="general" vertical="center" textRotation="0" wrapText="false" indent="0" shrinkToFit="false"/>
      <protection locked="true" hidden="false"/>
    </xf>
    <xf numFmtId="180" fontId="51" fillId="0" borderId="42" xfId="20" applyFont="true" applyBorder="true" applyAlignment="true" applyProtection="false">
      <alignment horizontal="general" vertical="center" textRotation="0" wrapText="false" indent="0" shrinkToFit="false"/>
      <protection locked="true" hidden="false"/>
    </xf>
    <xf numFmtId="164" fontId="50" fillId="0" borderId="0" xfId="20" applyFont="true" applyBorder="false" applyAlignment="false" applyProtection="false">
      <alignment horizontal="general" vertical="bottom"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50"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0" fillId="0" borderId="13" xfId="20" applyFont="true" applyBorder="true" applyAlignment="true" applyProtection="false">
      <alignment horizontal="general" vertical="center" textRotation="0" wrapText="false" indent="0" shrinkToFit="false"/>
      <protection locked="true" hidden="false"/>
    </xf>
    <xf numFmtId="164" fontId="38" fillId="0" borderId="13" xfId="20" applyFont="true" applyBorder="true" applyAlignment="false" applyProtection="false">
      <alignment horizontal="general" vertical="bottom" textRotation="0" wrapText="false" indent="0" shrinkToFit="false"/>
      <protection locked="true" hidden="false"/>
    </xf>
    <xf numFmtId="164" fontId="87" fillId="0" borderId="13" xfId="20" applyFont="true" applyBorder="true" applyAlignment="false" applyProtection="false">
      <alignment horizontal="general" vertical="bottom" textRotation="0" wrapText="false" indent="0" shrinkToFit="false"/>
      <protection locked="true" hidden="false"/>
    </xf>
    <xf numFmtId="164" fontId="50"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64" fontId="50"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_APAHO401000" xfId="29" builtinId="53" customBuiltin="true"/>
    <cellStyle name="標準 6_APAHO401200_O-JJ1016-001-3_財政状況資料集(決算状況カード(各会計・関係団体))(Rev2)2" xfId="30" builtinId="53" customBuiltin="true"/>
    <cellStyle name="標準 6_APAHO402200_O-JJ1016-001-3_財政状況資料集(決算状況カード(各会計・関係団体))(Rev2)2" xfId="31" builtinId="53" customBuiltin="true"/>
    <cellStyle name="標準_APAHO251300" xfId="32" builtinId="53" customBuiltin="true"/>
    <cellStyle name="標準_APAHO252300" xfId="33" builtinId="53" customBuiltin="true"/>
    <cellStyle name="標準_Book1" xfId="34" builtinId="53" customBuiltin="true"/>
    <cellStyle name="標準_O-JJ0722-001-3_決算状況カード(各会計・関係団体)_O-JJ1016-001-3_財政状況資料集(決算状況カード(各会計・関係団体))(Rev2)2" xfId="35" builtinId="53" customBuiltin="true"/>
    <cellStyle name="標準_O-JJ0722-001-8_連結実質赤字比率に係る赤字・黒字の構成分析" xfId="36" builtinId="53" customBuiltin="true"/>
    <cellStyle name="標準_【レイアウト】（市）資料３（Ｐ２）　歳出比較分析表" xfId="37" builtinId="53" customBuiltin="true"/>
    <cellStyle name="標準_【レイアウト】（県）資料３（Ｐ２）　歳出比較分析表" xfId="38"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General</c:formatCode>
                <c:ptCount val="5"/>
                <c:pt idx="0">
                  <c:v>66954</c:v>
                </c:pt>
                <c:pt idx="1">
                  <c:v>72656</c:v>
                </c:pt>
                <c:pt idx="2">
                  <c:v>65080</c:v>
                </c:pt>
                <c:pt idx="3">
                  <c:v>79288</c:v>
                </c:pt>
                <c:pt idx="4">
                  <c:v>84962</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General</c:formatCode>
                <c:ptCount val="5"/>
                <c:pt idx="0">
                  <c:v>121572</c:v>
                </c:pt>
                <c:pt idx="1">
                  <c:v>147914</c:v>
                </c:pt>
                <c:pt idx="2">
                  <c:v>77804</c:v>
                </c:pt>
                <c:pt idx="3">
                  <c:v>139015</c:v>
                </c:pt>
                <c:pt idx="4">
                  <c:v>79602</c:v>
                </c:pt>
              </c:numCache>
            </c:numRef>
          </c:val>
          <c:smooth val="0"/>
        </c:ser>
        <c:hiLowLines>
          <c:spPr>
            <a:ln>
              <a:noFill/>
            </a:ln>
          </c:spPr>
        </c:hiLowLines>
        <c:marker val="1"/>
        <c:axId val="60707627"/>
        <c:axId val="63310622"/>
      </c:lineChart>
      <c:catAx>
        <c:axId val="60707627"/>
        <c:scaling>
          <c:orientation val="minMax"/>
        </c:scaling>
        <c:delete val="0"/>
        <c:axPos val="b"/>
        <c:numFmt formatCode="#,##0\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63310622"/>
        <c:crosses val="autoZero"/>
        <c:auto val="1"/>
        <c:lblAlgn val="ctr"/>
        <c:lblOffset val="100"/>
      </c:catAx>
      <c:valAx>
        <c:axId val="63310622"/>
        <c:scaling>
          <c:orientation val="minMax"/>
          <c:max val="18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ea typeface="ＭＳ Ｐゴシック"/>
                  </a:defRPr>
                </a:pPr>
                <a:r>
                  <a:rPr b="0" sz="1075" spc="-1" strike="noStrike">
                    <a:solidFill>
                      <a:srgbClr val="000000"/>
                    </a:solidFill>
                    <a:uFill>
                      <a:solidFill>
                        <a:srgbClr val="ffffff"/>
                      </a:solidFill>
                    </a:uFill>
                    <a:latin typeface="ＭＳ Ｐゴシック"/>
                    <a:ea typeface="ＭＳ Ｐゴシック"/>
                  </a:rPr>
                  <a:t>（円）</a:t>
                </a:r>
              </a:p>
            </c:rich>
          </c:tx>
          <c:layout>
            <c:manualLayout>
              <c:xMode val="edge"/>
              <c:yMode val="edge"/>
              <c:x val="0.0938388625592417"/>
              <c:y val="0.0753458498023715"/>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60707627"/>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99762747746"/>
          <c:y val="0.0776954443811111"/>
          <c:w val="0.921268752053144"/>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6.31</c:v>
                </c:pt>
                <c:pt idx="1">
                  <c:v>5.07</c:v>
                </c:pt>
                <c:pt idx="2">
                  <c:v>3.93</c:v>
                </c:pt>
                <c:pt idx="3">
                  <c:v>4.3</c:v>
                </c:pt>
                <c:pt idx="4">
                  <c:v>6.77</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14.84</c:v>
                </c:pt>
                <c:pt idx="1">
                  <c:v>18.63</c:v>
                </c:pt>
                <c:pt idx="2">
                  <c:v>20.64</c:v>
                </c:pt>
                <c:pt idx="3">
                  <c:v>20.54</c:v>
                </c:pt>
                <c:pt idx="4">
                  <c:v>20.12</c:v>
                </c:pt>
              </c:numCache>
            </c:numRef>
          </c:val>
        </c:ser>
        <c:gapWidth val="250"/>
        <c:overlap val="100"/>
        <c:axId val="12786508"/>
        <c:axId val="40717784"/>
      </c:barChart>
      <c:lineChart>
        <c:grouping val="stacked"/>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3.73</c:v>
                </c:pt>
                <c:pt idx="1">
                  <c:v>2.73</c:v>
                </c:pt>
                <c:pt idx="2">
                  <c:v>0.79</c:v>
                </c:pt>
                <c:pt idx="3">
                  <c:v>0.04</c:v>
                </c:pt>
                <c:pt idx="4">
                  <c:v>2.57</c:v>
                </c:pt>
              </c:numCache>
            </c:numRef>
          </c:val>
          <c:smooth val="0"/>
        </c:ser>
        <c:hiLowLines>
          <c:spPr>
            <a:ln>
              <a:noFill/>
            </a:ln>
          </c:spPr>
        </c:hiLowLines>
        <c:marker val="1"/>
        <c:axId val="14206888"/>
        <c:axId val="35710043"/>
      </c:lineChart>
      <c:catAx>
        <c:axId val="12786508"/>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0717784"/>
        <c:crosses val="autoZero"/>
        <c:auto val="1"/>
        <c:lblAlgn val="ctr"/>
        <c:lblOffset val="100"/>
      </c:catAx>
      <c:valAx>
        <c:axId val="40717784"/>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2786508"/>
        <c:crosses val="autoZero"/>
        <c:crossBetween val="midCat"/>
      </c:valAx>
      <c:catAx>
        <c:axId val="14206888"/>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35710043"/>
        <c:crosses val="autoZero"/>
        <c:auto val="1"/>
        <c:lblAlgn val="ctr"/>
        <c:lblOffset val="100"/>
      </c:catAx>
      <c:valAx>
        <c:axId val="35710043"/>
        <c:scaling>
          <c:orientation val="minMax"/>
        </c:scaling>
        <c:delete val="1"/>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4206888"/>
        <c:crosses val="autoZero"/>
        <c:crossBetween val="midCat"/>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791581126845"/>
          <c:y val="0.077341163241082"/>
          <c:w val="0.931129476584022"/>
          <c:h val="0.717748485037796"/>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
                </c:pt>
                <c:pt idx="8">
                  <c:v/>
                </c:pt>
                <c:pt idx="9">
                  <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データシート!$B$32:$K$32</c:f>
              <c:numCache>
                <c:formatCode>General</c:formatCode>
                <c:ptCount val="10"/>
                <c:pt idx="0">
                  <c:v/>
                </c:pt>
                <c:pt idx="1">
                  <c:v/>
                </c:pt>
                <c:pt idx="2">
                  <c:v/>
                </c:pt>
                <c:pt idx="3">
                  <c:v/>
                </c:pt>
                <c:pt idx="4">
                  <c:v/>
                </c:pt>
                <c:pt idx="5">
                  <c:v/>
                </c:pt>
                <c:pt idx="6">
                  <c:v/>
                </c:pt>
                <c:pt idx="7">
                  <c:v/>
                </c:pt>
                <c:pt idx="8">
                  <c:v/>
                </c:pt>
                <c:pt idx="9">
                  <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データシート!$B$33:$K$33</c:f>
              <c:numCache>
                <c:formatCode>General</c:formatCode>
                <c:ptCount val="10"/>
                <c:pt idx="0">
                  <c:v/>
                </c:pt>
                <c:pt idx="1">
                  <c:v/>
                </c:pt>
                <c:pt idx="2">
                  <c:v/>
                </c:pt>
                <c:pt idx="3">
                  <c:v/>
                </c:pt>
                <c:pt idx="4">
                  <c:v/>
                </c:pt>
                <c:pt idx="5">
                  <c:v/>
                </c:pt>
                <c:pt idx="6">
                  <c:v/>
                </c:pt>
                <c:pt idx="7">
                  <c:v/>
                </c:pt>
                <c:pt idx="8">
                  <c:v/>
                </c:pt>
                <c:pt idx="9">
                  <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データシート!$B$34:$K$34</c:f>
              <c:numCache>
                <c:formatCode>General</c:formatCode>
                <c:ptCount val="10"/>
                <c:pt idx="0">
                  <c:v/>
                </c:pt>
                <c:pt idx="1">
                  <c:v/>
                </c:pt>
                <c:pt idx="2">
                  <c:v/>
                </c:pt>
                <c:pt idx="3">
                  <c:v/>
                </c:pt>
                <c:pt idx="4">
                  <c:v/>
                </c:pt>
                <c:pt idx="5">
                  <c:v/>
                </c:pt>
                <c:pt idx="6">
                  <c:v/>
                </c:pt>
                <c:pt idx="7">
                  <c:v/>
                </c:pt>
                <c:pt idx="8">
                  <c:v/>
                </c:pt>
                <c:pt idx="9">
                  <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データシート!$B$35:$K$35</c:f>
              <c:numCache>
                <c:formatCode>General</c:formatCode>
                <c:ptCount val="10"/>
                <c:pt idx="0">
                  <c:v/>
                </c:pt>
                <c:pt idx="1">
                  <c:v/>
                </c:pt>
                <c:pt idx="2">
                  <c:v/>
                </c:pt>
                <c:pt idx="3">
                  <c:v/>
                </c:pt>
                <c:pt idx="4">
                  <c:v/>
                </c:pt>
                <c:pt idx="5">
                  <c:v/>
                </c:pt>
                <c:pt idx="6">
                  <c:v/>
                </c:pt>
                <c:pt idx="7">
                  <c:v/>
                </c:pt>
                <c:pt idx="8">
                  <c:v/>
                </c:pt>
                <c:pt idx="9">
                  <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データシート!$B$36:$K$36</c:f>
              <c:numCache>
                <c:formatCode>General</c:formatCode>
                <c:ptCount val="10"/>
                <c:pt idx="0">
                  <c:v/>
                </c:pt>
                <c:pt idx="1">
                  <c:v/>
                </c:pt>
                <c:pt idx="2">
                  <c:v/>
                </c:pt>
                <c:pt idx="3">
                  <c:v/>
                </c:pt>
                <c:pt idx="4">
                  <c:v/>
                </c:pt>
                <c:pt idx="5">
                  <c:v/>
                </c:pt>
                <c:pt idx="6">
                  <c:v/>
                </c:pt>
                <c:pt idx="7">
                  <c:v/>
                </c:pt>
                <c:pt idx="8">
                  <c:v/>
                </c:pt>
                <c:pt idx="9">
                  <c:v/>
                </c:pt>
              </c:numCache>
            </c:numRef>
          </c:val>
        </c:ser>
        <c:gapWidth val="150"/>
        <c:overlap val="100"/>
        <c:axId val="55862332"/>
        <c:axId val="45545129"/>
      </c:barChart>
      <c:catAx>
        <c:axId val="55862332"/>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5545129"/>
        <c:crosses val="autoZero"/>
        <c:auto val="1"/>
        <c:lblAlgn val="ctr"/>
        <c:lblOffset val="100"/>
      </c:catAx>
      <c:valAx>
        <c:axId val="45545129"/>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5862332"/>
        <c:crosses val="autoZero"/>
        <c:crossBetween val="midCat"/>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408222843936"/>
          <c:y val="0.087951673686544"/>
          <c:w val="0.90353971536309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1689</c:v>
                </c:pt>
                <c:pt idx="3">
                  <c:v/>
                </c:pt>
                <c:pt idx="4">
                  <c:v/>
                </c:pt>
                <c:pt idx="5">
                  <c:v>1734</c:v>
                </c:pt>
                <c:pt idx="6">
                  <c:v/>
                </c:pt>
                <c:pt idx="7">
                  <c:v/>
                </c:pt>
                <c:pt idx="8">
                  <c:v>1656</c:v>
                </c:pt>
                <c:pt idx="9">
                  <c:v/>
                </c:pt>
                <c:pt idx="10">
                  <c:v/>
                </c:pt>
                <c:pt idx="11">
                  <c:v>1620</c:v>
                </c:pt>
                <c:pt idx="12">
                  <c:v/>
                </c:pt>
                <c:pt idx="13">
                  <c:v/>
                </c:pt>
                <c:pt idx="14">
                  <c:v>1594</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データシート!$B$44:$P$44</c:f>
              <c:numCache>
                <c:formatCode>General</c:formatCode>
                <c:ptCount val="15"/>
                <c:pt idx="0">
                  <c:v>39</c:v>
                </c:pt>
                <c:pt idx="1">
                  <c:v/>
                </c:pt>
                <c:pt idx="2">
                  <c:v/>
                </c:pt>
                <c:pt idx="3">
                  <c:v>35</c:v>
                </c:pt>
                <c:pt idx="4">
                  <c:v/>
                </c:pt>
                <c:pt idx="5">
                  <c:v/>
                </c:pt>
                <c:pt idx="6">
                  <c:v>31</c:v>
                </c:pt>
                <c:pt idx="7">
                  <c:v/>
                </c:pt>
                <c:pt idx="8">
                  <c:v/>
                </c:pt>
                <c:pt idx="9">
                  <c:v>31</c:v>
                </c:pt>
                <c:pt idx="10">
                  <c:v/>
                </c:pt>
                <c:pt idx="11">
                  <c:v/>
                </c:pt>
                <c:pt idx="12">
                  <c:v>29</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データシート!$B$45:$P$45</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データシート!$B$46:$P$46</c:f>
              <c:numCache>
                <c:formatCode>General</c:formatCode>
                <c:ptCount val="15"/>
                <c:pt idx="0">
                  <c:v>370</c:v>
                </c:pt>
                <c:pt idx="1">
                  <c:v/>
                </c:pt>
                <c:pt idx="2">
                  <c:v/>
                </c:pt>
                <c:pt idx="3">
                  <c:v>363</c:v>
                </c:pt>
                <c:pt idx="4">
                  <c:v/>
                </c:pt>
                <c:pt idx="5">
                  <c:v/>
                </c:pt>
                <c:pt idx="6">
                  <c:v>359</c:v>
                </c:pt>
                <c:pt idx="7">
                  <c:v/>
                </c:pt>
                <c:pt idx="8">
                  <c:v/>
                </c:pt>
                <c:pt idx="9">
                  <c:v>352</c:v>
                </c:pt>
                <c:pt idx="10">
                  <c:v/>
                </c:pt>
                <c:pt idx="11">
                  <c:v/>
                </c:pt>
                <c:pt idx="12">
                  <c:v>332</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データシート!$B$49:$P$49</c:f>
              <c:numCache>
                <c:formatCode>General</c:formatCode>
                <c:ptCount val="15"/>
                <c:pt idx="0">
                  <c:v>1987</c:v>
                </c:pt>
                <c:pt idx="1">
                  <c:v/>
                </c:pt>
                <c:pt idx="2">
                  <c:v/>
                </c:pt>
                <c:pt idx="3">
                  <c:v>2066</c:v>
                </c:pt>
                <c:pt idx="4">
                  <c:v/>
                </c:pt>
                <c:pt idx="5">
                  <c:v/>
                </c:pt>
                <c:pt idx="6">
                  <c:v>2076</c:v>
                </c:pt>
                <c:pt idx="7">
                  <c:v/>
                </c:pt>
                <c:pt idx="8">
                  <c:v/>
                </c:pt>
                <c:pt idx="9">
                  <c:v>2083</c:v>
                </c:pt>
                <c:pt idx="10">
                  <c:v/>
                </c:pt>
                <c:pt idx="11">
                  <c:v/>
                </c:pt>
                <c:pt idx="12">
                  <c:v>2114</c:v>
                </c:pt>
                <c:pt idx="13">
                  <c:v/>
                </c:pt>
                <c:pt idx="14">
                  <c:v/>
                </c:pt>
              </c:numCache>
            </c:numRef>
          </c:val>
        </c:ser>
        <c:gapWidth val="100"/>
        <c:overlap val="100"/>
        <c:axId val="14306405"/>
        <c:axId val="19119980"/>
      </c:barChart>
      <c:lineChart>
        <c:grouping val="stacked"/>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H28</c:v>
                </c:pt>
                <c:pt idx="1">
                  <c:v>元利償還金等</c:v>
                </c:pt>
                <c:pt idx="2">
                  <c:v/>
                </c:pt>
                <c:pt idx="3">
                  <c:v/>
                </c:pt>
                <c:pt idx="4">
                  <c:v/>
                </c:pt>
                <c:pt idx="5">
                  <c:v>算入公債費等</c:v>
                </c:pt>
                <c:pt idx="6">
                  <c:v>H29</c:v>
                </c:pt>
                <c:pt idx="7">
                  <c:v>元利償還金等</c:v>
                </c:pt>
                <c:pt idx="8">
                  <c:v/>
                </c:pt>
                <c:pt idx="9">
                  <c:v/>
                </c:pt>
                <c:pt idx="10">
                  <c:v/>
                </c:pt>
                <c:pt idx="11">
                  <c:v>算入公債費等</c:v>
                </c:pt>
                <c:pt idx="12">
                  <c:v>H30</c:v>
                </c:pt>
                <c:pt idx="13">
                  <c:v>元利償還金等</c:v>
                </c:pt>
                <c:pt idx="14">
                  <c:v/>
                </c:pt>
                <c:pt idx="15">
                  <c:v/>
                </c:pt>
                <c:pt idx="16">
                  <c:v/>
                </c:pt>
                <c:pt idx="17">
                  <c:v>算入公債費等</c:v>
                </c:pt>
                <c:pt idx="18">
                  <c:v>R01</c:v>
                </c:pt>
                <c:pt idx="19">
                  <c:v>元利償還金等</c:v>
                </c:pt>
                <c:pt idx="20">
                  <c:v/>
                </c:pt>
                <c:pt idx="21">
                  <c:v/>
                </c:pt>
                <c:pt idx="22">
                  <c:v/>
                </c:pt>
                <c:pt idx="23">
                  <c:v>算入公債費等</c:v>
                </c:pt>
                <c:pt idx="24">
                  <c:v>R02</c:v>
                </c:pt>
                <c:pt idx="25">
                  <c:v>元利償還金等</c:v>
                </c:pt>
                <c:pt idx="26">
                  <c:v/>
                </c:pt>
                <c:pt idx="27">
                  <c:v/>
                </c:pt>
                <c:pt idx="28">
                  <c:v/>
                </c:pt>
                <c:pt idx="29">
                  <c:v>算入公債費等</c:v>
                </c:pt>
              </c:strCache>
            </c:strRef>
          </c:cat>
          <c:val>
            <c:numRef>
              <c:f>データシート!$B$50:$P$50</c:f>
              <c:numCache>
                <c:formatCode>General</c:formatCode>
                <c:ptCount val="15"/>
                <c:pt idx="0">
                  <c:v/>
                </c:pt>
                <c:pt idx="1">
                  <c:v>707</c:v>
                </c:pt>
                <c:pt idx="2">
                  <c:v/>
                </c:pt>
                <c:pt idx="3">
                  <c:v/>
                </c:pt>
                <c:pt idx="4">
                  <c:v>730</c:v>
                </c:pt>
                <c:pt idx="5">
                  <c:v/>
                </c:pt>
                <c:pt idx="6">
                  <c:v/>
                </c:pt>
                <c:pt idx="7">
                  <c:v>810</c:v>
                </c:pt>
                <c:pt idx="8">
                  <c:v/>
                </c:pt>
                <c:pt idx="9">
                  <c:v/>
                </c:pt>
                <c:pt idx="10">
                  <c:v>846</c:v>
                </c:pt>
                <c:pt idx="11">
                  <c:v/>
                </c:pt>
                <c:pt idx="12">
                  <c:v/>
                </c:pt>
                <c:pt idx="13">
                  <c:v>881</c:v>
                </c:pt>
                <c:pt idx="14">
                  <c:v/>
                </c:pt>
              </c:numCache>
            </c:numRef>
          </c:val>
          <c:smooth val="0"/>
        </c:ser>
        <c:hiLowLines>
          <c:spPr>
            <a:ln>
              <a:noFill/>
            </a:ln>
          </c:spPr>
        </c:hiLowLines>
        <c:marker val="1"/>
        <c:axId val="46249601"/>
        <c:axId val="97746953"/>
      </c:lineChart>
      <c:catAx>
        <c:axId val="14306405"/>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9119980"/>
        <c:crosses val="autoZero"/>
        <c:auto val="1"/>
        <c:lblAlgn val="ctr"/>
        <c:lblOffset val="100"/>
      </c:catAx>
      <c:valAx>
        <c:axId val="19119980"/>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4306405"/>
        <c:crosses val="autoZero"/>
        <c:crossBetween val="midCat"/>
      </c:valAx>
      <c:catAx>
        <c:axId val="46249601"/>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97746953"/>
        <c:crosses val="autoZero"/>
        <c:auto val="1"/>
        <c:lblAlgn val="ctr"/>
        <c:lblOffset val="100"/>
      </c:catAx>
      <c:valAx>
        <c:axId val="97746953"/>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46249601"/>
        <c:crosses val="autoZero"/>
        <c:crossBetween val="midCat"/>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89089445653"/>
          <c:y val="0.0862526245994033"/>
          <c:w val="0.864949565872622"/>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15825</c:v>
                </c:pt>
                <c:pt idx="3">
                  <c:v/>
                </c:pt>
                <c:pt idx="4">
                  <c:v/>
                </c:pt>
                <c:pt idx="5">
                  <c:v>16140</c:v>
                </c:pt>
                <c:pt idx="6">
                  <c:v/>
                </c:pt>
                <c:pt idx="7">
                  <c:v/>
                </c:pt>
                <c:pt idx="8">
                  <c:v>15466</c:v>
                </c:pt>
                <c:pt idx="9">
                  <c:v/>
                </c:pt>
                <c:pt idx="10">
                  <c:v/>
                </c:pt>
                <c:pt idx="11">
                  <c:v>15084</c:v>
                </c:pt>
                <c:pt idx="12">
                  <c:v/>
                </c:pt>
                <c:pt idx="13">
                  <c:v/>
                </c:pt>
                <c:pt idx="14">
                  <c:v>14566</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836</c:v>
                </c:pt>
                <c:pt idx="3">
                  <c:v/>
                </c:pt>
                <c:pt idx="4">
                  <c:v/>
                </c:pt>
                <c:pt idx="5">
                  <c:v>746</c:v>
                </c:pt>
                <c:pt idx="6">
                  <c:v/>
                </c:pt>
                <c:pt idx="7">
                  <c:v/>
                </c:pt>
                <c:pt idx="8">
                  <c:v>681</c:v>
                </c:pt>
                <c:pt idx="9">
                  <c:v/>
                </c:pt>
                <c:pt idx="10">
                  <c:v/>
                </c:pt>
                <c:pt idx="11">
                  <c:v>779</c:v>
                </c:pt>
                <c:pt idx="12">
                  <c:v/>
                </c:pt>
                <c:pt idx="13">
                  <c:v/>
                </c:pt>
                <c:pt idx="14">
                  <c:v>739</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5917</c:v>
                </c:pt>
                <c:pt idx="3">
                  <c:v/>
                </c:pt>
                <c:pt idx="4">
                  <c:v/>
                </c:pt>
                <c:pt idx="5">
                  <c:v>6299</c:v>
                </c:pt>
                <c:pt idx="6">
                  <c:v/>
                </c:pt>
                <c:pt idx="7">
                  <c:v/>
                </c:pt>
                <c:pt idx="8">
                  <c:v>7213</c:v>
                </c:pt>
                <c:pt idx="9">
                  <c:v/>
                </c:pt>
                <c:pt idx="10">
                  <c:v/>
                </c:pt>
                <c:pt idx="11">
                  <c:v>6484</c:v>
                </c:pt>
                <c:pt idx="12">
                  <c:v/>
                </c:pt>
                <c:pt idx="13">
                  <c:v/>
                </c:pt>
                <c:pt idx="14">
                  <c:v>6744</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データシート!$B$61:$P$61</c:f>
              <c:numCache>
                <c:formatCode>General</c:formatCode>
                <c:ptCount val="15"/>
                <c:pt idx="0">
                  <c:v>109</c:v>
                </c:pt>
                <c:pt idx="1">
                  <c:v/>
                </c:pt>
                <c:pt idx="2">
                  <c:v/>
                </c:pt>
                <c:pt idx="3">
                  <c:v>101</c:v>
                </c:pt>
                <c:pt idx="4">
                  <c:v/>
                </c:pt>
                <c:pt idx="5">
                  <c:v/>
                </c:pt>
                <c:pt idx="6">
                  <c:v>126</c:v>
                </c:pt>
                <c:pt idx="7">
                  <c:v/>
                </c:pt>
                <c:pt idx="8">
                  <c:v/>
                </c:pt>
                <c:pt idx="9">
                  <c:v>119</c:v>
                </c:pt>
                <c:pt idx="10">
                  <c:v/>
                </c:pt>
                <c:pt idx="11">
                  <c:v/>
                </c:pt>
                <c:pt idx="12">
                  <c:v>115</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データシート!$B$62:$P$62</c:f>
              <c:numCache>
                <c:formatCode>General</c:formatCode>
                <c:ptCount val="15"/>
                <c:pt idx="0">
                  <c:v>3172</c:v>
                </c:pt>
                <c:pt idx="1">
                  <c:v/>
                </c:pt>
                <c:pt idx="2">
                  <c:v/>
                </c:pt>
                <c:pt idx="3">
                  <c:v>3104</c:v>
                </c:pt>
                <c:pt idx="4">
                  <c:v/>
                </c:pt>
                <c:pt idx="5">
                  <c:v/>
                </c:pt>
                <c:pt idx="6">
                  <c:v>2948</c:v>
                </c:pt>
                <c:pt idx="7">
                  <c:v/>
                </c:pt>
                <c:pt idx="8">
                  <c:v/>
                </c:pt>
                <c:pt idx="9">
                  <c:v>2905</c:v>
                </c:pt>
                <c:pt idx="10">
                  <c:v/>
                </c:pt>
                <c:pt idx="11">
                  <c:v/>
                </c:pt>
                <c:pt idx="12">
                  <c:v>2804</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データシート!$B$63:$P$63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データシート!$B$64:$P$64</c:f>
              <c:numCache>
                <c:formatCode>General</c:formatCode>
                <c:ptCount val="15"/>
                <c:pt idx="0">
                  <c:v>3747</c:v>
                </c:pt>
                <c:pt idx="1">
                  <c:v/>
                </c:pt>
                <c:pt idx="2">
                  <c:v/>
                </c:pt>
                <c:pt idx="3">
                  <c:v>3904</c:v>
                </c:pt>
                <c:pt idx="4">
                  <c:v/>
                </c:pt>
                <c:pt idx="5">
                  <c:v/>
                </c:pt>
                <c:pt idx="6">
                  <c:v>3781</c:v>
                </c:pt>
                <c:pt idx="7">
                  <c:v/>
                </c:pt>
                <c:pt idx="8">
                  <c:v/>
                </c:pt>
                <c:pt idx="9">
                  <c:v>3610</c:v>
                </c:pt>
                <c:pt idx="10">
                  <c:v/>
                </c:pt>
                <c:pt idx="11">
                  <c:v/>
                </c:pt>
                <c:pt idx="12">
                  <c:v>3637</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データシート!$B$65:$P$65</c:f>
              <c:numCache>
                <c:formatCode>General</c:formatCode>
                <c:ptCount val="15"/>
                <c:pt idx="0">
                  <c:v>126</c:v>
                </c:pt>
                <c:pt idx="1">
                  <c:v/>
                </c:pt>
                <c:pt idx="2">
                  <c:v/>
                </c:pt>
                <c:pt idx="3">
                  <c:v>92</c:v>
                </c:pt>
                <c:pt idx="4">
                  <c:v/>
                </c:pt>
                <c:pt idx="5">
                  <c:v/>
                </c:pt>
                <c:pt idx="6">
                  <c:v>61</c:v>
                </c:pt>
                <c:pt idx="7">
                  <c:v/>
                </c:pt>
                <c:pt idx="8">
                  <c:v/>
                </c:pt>
                <c:pt idx="9">
                  <c:v>30</c:v>
                </c:pt>
                <c:pt idx="10">
                  <c:v/>
                </c:pt>
                <c:pt idx="11">
                  <c:v/>
                </c:pt>
                <c:pt idx="12">
                  <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データシート!$B$66:$P$66</c:f>
              <c:numCache>
                <c:formatCode>General</c:formatCode>
                <c:ptCount val="15"/>
                <c:pt idx="0">
                  <c:v>21358</c:v>
                </c:pt>
                <c:pt idx="1">
                  <c:v/>
                </c:pt>
                <c:pt idx="2">
                  <c:v/>
                </c:pt>
                <c:pt idx="3">
                  <c:v>22241</c:v>
                </c:pt>
                <c:pt idx="4">
                  <c:v/>
                </c:pt>
                <c:pt idx="5">
                  <c:v/>
                </c:pt>
                <c:pt idx="6">
                  <c:v>21769</c:v>
                </c:pt>
                <c:pt idx="7">
                  <c:v/>
                </c:pt>
                <c:pt idx="8">
                  <c:v/>
                </c:pt>
                <c:pt idx="9">
                  <c:v>21647</c:v>
                </c:pt>
                <c:pt idx="10">
                  <c:v/>
                </c:pt>
                <c:pt idx="11">
                  <c:v/>
                </c:pt>
                <c:pt idx="12">
                  <c:v>21045</c:v>
                </c:pt>
                <c:pt idx="13">
                  <c:v/>
                </c:pt>
                <c:pt idx="14">
                  <c:v/>
                </c:pt>
              </c:numCache>
            </c:numRef>
          </c:val>
        </c:ser>
        <c:gapWidth val="100"/>
        <c:overlap val="100"/>
        <c:axId val="53252146"/>
        <c:axId val="10909240"/>
      </c:barChart>
      <c:lineChart>
        <c:grouping val="stacked"/>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H28</c:v>
                </c:pt>
                <c:pt idx="1">
                  <c:v>将来負担額</c:v>
                </c:pt>
                <c:pt idx="2">
                  <c:v/>
                </c:pt>
                <c:pt idx="3">
                  <c:v/>
                </c:pt>
                <c:pt idx="4">
                  <c:v/>
                </c:pt>
                <c:pt idx="5">
                  <c:v>充当可能財源等</c:v>
                </c:pt>
                <c:pt idx="6">
                  <c:v>H29</c:v>
                </c:pt>
                <c:pt idx="7">
                  <c:v>将来負担額</c:v>
                </c:pt>
                <c:pt idx="8">
                  <c:v/>
                </c:pt>
                <c:pt idx="9">
                  <c:v/>
                </c:pt>
                <c:pt idx="10">
                  <c:v/>
                </c:pt>
                <c:pt idx="11">
                  <c:v>充当可能財源等</c:v>
                </c:pt>
                <c:pt idx="12">
                  <c:v>H30</c:v>
                </c:pt>
                <c:pt idx="13">
                  <c:v>将来負担額</c:v>
                </c:pt>
                <c:pt idx="14">
                  <c:v/>
                </c:pt>
                <c:pt idx="15">
                  <c:v/>
                </c:pt>
                <c:pt idx="16">
                  <c:v/>
                </c:pt>
                <c:pt idx="17">
                  <c:v>充当可能財源等</c:v>
                </c:pt>
                <c:pt idx="18">
                  <c:v>R01</c:v>
                </c:pt>
                <c:pt idx="19">
                  <c:v>将来負担額</c:v>
                </c:pt>
                <c:pt idx="20">
                  <c:v/>
                </c:pt>
                <c:pt idx="21">
                  <c:v/>
                </c:pt>
                <c:pt idx="22">
                  <c:v/>
                </c:pt>
                <c:pt idx="23">
                  <c:v>充当可能財源等</c:v>
                </c:pt>
                <c:pt idx="24">
                  <c:v>R02</c:v>
                </c:pt>
                <c:pt idx="25">
                  <c:v>将来負担額</c:v>
                </c:pt>
                <c:pt idx="26">
                  <c:v/>
                </c:pt>
                <c:pt idx="27">
                  <c:v/>
                </c:pt>
                <c:pt idx="28">
                  <c:v/>
                </c:pt>
                <c:pt idx="29">
                  <c:v>充当可能財源等</c:v>
                </c:pt>
              </c:strCache>
            </c:strRef>
          </c:cat>
          <c:val>
            <c:numRef>
              <c:f>データシート!$B$67:$P$67</c:f>
              <c:numCache>
                <c:formatCode>General</c:formatCode>
                <c:ptCount val="15"/>
                <c:pt idx="0">
                  <c:v/>
                </c:pt>
                <c:pt idx="1">
                  <c:v>5934</c:v>
                </c:pt>
                <c:pt idx="2">
                  <c:v/>
                </c:pt>
                <c:pt idx="3">
                  <c:v/>
                </c:pt>
                <c:pt idx="4">
                  <c:v>6256</c:v>
                </c:pt>
                <c:pt idx="5">
                  <c:v/>
                </c:pt>
                <c:pt idx="6">
                  <c:v/>
                </c:pt>
                <c:pt idx="7">
                  <c:v>5325</c:v>
                </c:pt>
                <c:pt idx="8">
                  <c:v/>
                </c:pt>
                <c:pt idx="9">
                  <c:v/>
                </c:pt>
                <c:pt idx="10">
                  <c:v>5965</c:v>
                </c:pt>
                <c:pt idx="11">
                  <c:v/>
                </c:pt>
                <c:pt idx="12">
                  <c:v/>
                </c:pt>
                <c:pt idx="13">
                  <c:v>5551</c:v>
                </c:pt>
                <c:pt idx="14">
                  <c:v/>
                </c:pt>
              </c:numCache>
            </c:numRef>
          </c:val>
          <c:smooth val="0"/>
        </c:ser>
        <c:hiLowLines>
          <c:spPr>
            <a:ln>
              <a:noFill/>
            </a:ln>
          </c:spPr>
        </c:hiLowLines>
        <c:marker val="1"/>
        <c:axId val="94217263"/>
        <c:axId val="68368124"/>
      </c:lineChart>
      <c:catAx>
        <c:axId val="53252146"/>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0909240"/>
        <c:crosses val="autoZero"/>
        <c:auto val="1"/>
        <c:lblAlgn val="ctr"/>
        <c:lblOffset val="100"/>
      </c:catAx>
      <c:valAx>
        <c:axId val="10909240"/>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53252146"/>
        <c:crosses val="autoZero"/>
        <c:crossBetween val="midCat"/>
      </c:valAx>
      <c:catAx>
        <c:axId val="94217263"/>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68368124"/>
        <c:crosses val="autoZero"/>
        <c:auto val="1"/>
        <c:lblAlgn val="ctr"/>
        <c:lblOffset val="100"/>
      </c:catAx>
      <c:valAx>
        <c:axId val="68368124"/>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94217263"/>
        <c:crosses val="autoZero"/>
        <c:crossBetween val="midCat"/>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5828763651"/>
          <c:y val="0.0777252166706951"/>
          <c:w val="0.891203170360813"/>
          <c:h val="0.858602948793205"/>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H30</c:v>
                </c:pt>
                <c:pt idx="1">
                  <c:v>R01</c:v>
                </c:pt>
                <c:pt idx="2">
                  <c:v>R02</c:v>
                </c:pt>
              </c:strCache>
            </c:strRef>
          </c:cat>
          <c:val>
            <c:numRef>
              <c:f>データシート!$B$72:$D$72</c:f>
              <c:numCache>
                <c:formatCode>General</c:formatCode>
                <c:ptCount val="3"/>
                <c:pt idx="0">
                  <c:v>1808</c:v>
                </c:pt>
                <c:pt idx="1">
                  <c:v>1782</c:v>
                </c:pt>
                <c:pt idx="2">
                  <c:v>1783</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H30</c:v>
                </c:pt>
                <c:pt idx="1">
                  <c:v>R01</c:v>
                </c:pt>
                <c:pt idx="2">
                  <c:v>R02</c:v>
                </c:pt>
              </c:strCache>
            </c:strRef>
          </c:cat>
          <c:val>
            <c:numRef>
              <c:f>データシート!$B$73:$D$73</c:f>
              <c:numCache>
                <c:formatCode>General</c:formatCode>
                <c:ptCount val="3"/>
                <c:pt idx="0">
                  <c:v>1540</c:v>
                </c:pt>
                <c:pt idx="1">
                  <c:v>1385</c:v>
                </c:pt>
                <c:pt idx="2">
                  <c:v>1413</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H30</c:v>
                </c:pt>
                <c:pt idx="1">
                  <c:v>R01</c:v>
                </c:pt>
                <c:pt idx="2">
                  <c:v>R02</c:v>
                </c:pt>
              </c:strCache>
            </c:strRef>
          </c:cat>
          <c:val>
            <c:numRef>
              <c:f>データシート!$B$74:$D$74</c:f>
              <c:numCache>
                <c:formatCode>General</c:formatCode>
                <c:ptCount val="3"/>
                <c:pt idx="0">
                  <c:v>2995</c:v>
                </c:pt>
                <c:pt idx="1">
                  <c:v>2479</c:v>
                </c:pt>
                <c:pt idx="2">
                  <c:v>2709</c:v>
                </c:pt>
              </c:numCache>
            </c:numRef>
          </c:val>
        </c:ser>
        <c:gapWidth val="120"/>
        <c:overlap val="100"/>
        <c:axId val="82559415"/>
        <c:axId val="52684922"/>
      </c:barChart>
      <c:catAx>
        <c:axId val="82559415"/>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52684922"/>
        <c:crosses val="autoZero"/>
        <c:auto val="1"/>
        <c:lblAlgn val="ctr"/>
        <c:lblOffset val="100"/>
      </c:catAx>
      <c:valAx>
        <c:axId val="52684922"/>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82559415"/>
        <c:crosses val="autoZero"/>
        <c:crossBetween val="midCat"/>
      </c:valAx>
      <c:spPr>
        <a:solidFill>
          <a:srgbClr val="ffffff"/>
        </a:solidFill>
        <a:ln w="25560">
          <a:noFill/>
        </a:ln>
      </c:spPr>
    </c:plotArea>
    <c:plotVisOnly val="1"/>
    <c:dispBlanksAs val="zero"/>
  </c:chart>
  <c:spPr>
    <a:noFill/>
    <a:ln w="9360">
      <a:noFill/>
    </a:ln>
  </c:spPr>
</c:chartSpace>
</file>

<file path=xl/drawings/_rels/drawing10.xml.rels><?xml version="1.0" encoding="UTF-8"?><Relationships xmlns="http://schemas.openxmlformats.org/package/2006/relationships"><Relationship Id="rId1" Type="http://schemas.openxmlformats.org/officeDocument/2006/relationships/chart" Target="../charts/chart5.xml"/></Relationships>
</file>

<file path=xl/drawings/_rels/drawing11.xml.rels><?xml version="1.0" encoding="UTF-8"?><Relationships xmlns="http://schemas.openxmlformats.org/package/2006/relationships"><Relationship Id="rId1" Type="http://schemas.openxmlformats.org/officeDocument/2006/relationships/chart" Target="../charts/chart6.xml"/></Relationships>
</file>

<file path=xl/drawings/_rels/drawing4.xml.rels><?xml version="1.0" encoding="UTF-8"?><Relationships xmlns="http://schemas.openxmlformats.org/package/2006/relationships"><Relationship Id="rId1" Type="http://schemas.openxmlformats.org/officeDocument/2006/relationships/chart" Target="../charts/chart1.xml"/></Relationships>
</file>

<file path=xl/drawings/_rels/drawing7.xml.rels><?xml version="1.0" encoding="UTF-8"?><Relationships xmlns="http://schemas.openxmlformats.org/package/2006/relationships"><Relationship Id="rId1" Type="http://schemas.openxmlformats.org/officeDocument/2006/relationships/chart" Target="../charts/chart2.xml"/></Relationships>
</file>

<file path=xl/drawings/_rels/drawing8.xml.rels><?xml version="1.0" encoding="UTF-8"?><Relationships xmlns="http://schemas.openxmlformats.org/package/2006/relationships"><Relationship Id="rId1" Type="http://schemas.openxmlformats.org/officeDocument/2006/relationships/chart" Target="../charts/chart3.xml"/></Relationships>
</file>

<file path=xl/drawings/_rels/drawing9.xml.rels><?xml version="1.0" encoding="UTF-8"?><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30</xdr:row>
      <xdr:rowOff>19080</xdr:rowOff>
    </xdr:from>
    <xdr:to>
      <xdr:col>47</xdr:col>
      <xdr:colOff>104400</xdr:colOff>
      <xdr:row>32</xdr:row>
      <xdr:rowOff>114840</xdr:rowOff>
    </xdr:to>
    <xdr:sp>
      <xdr:nvSpPr>
        <xdr:cNvPr id="0" name="CustomShape 1"/>
        <xdr:cNvSpPr/>
      </xdr:nvSpPr>
      <xdr:spPr>
        <a:xfrm>
          <a:off x="6467400" y="4591080"/>
          <a:ext cx="352080" cy="38124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0</xdr:colOff>
      <xdr:row>39</xdr:row>
      <xdr:rowOff>29160</xdr:rowOff>
    </xdr:from>
    <xdr:to>
      <xdr:col>64</xdr:col>
      <xdr:colOff>9000</xdr:colOff>
      <xdr:row>41</xdr:row>
      <xdr:rowOff>142920</xdr:rowOff>
    </xdr:to>
    <xdr:sp>
      <xdr:nvSpPr>
        <xdr:cNvPr id="1" name="CustomShape 1"/>
        <xdr:cNvSpPr/>
      </xdr:nvSpPr>
      <xdr:spPr>
        <a:xfrm>
          <a:off x="9001080" y="5886720"/>
          <a:ext cx="151920" cy="39960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162720</xdr:rowOff>
    </xdr:from>
    <xdr:to>
      <xdr:col>18</xdr:col>
      <xdr:colOff>714600</xdr:colOff>
      <xdr:row>38</xdr:row>
      <xdr:rowOff>9360</xdr:rowOff>
    </xdr:to>
    <xdr:graphicFrame>
      <xdr:nvGraphicFramePr>
        <xdr:cNvPr id="2882" name="Chart 5"/>
        <xdr:cNvGraphicFramePr/>
      </xdr:nvGraphicFramePr>
      <xdr:xfrm>
        <a:off x="237960" y="734040"/>
        <a:ext cx="21021840" cy="65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xdr:nvSpPr>
        <xdr:cNvPr id="2883" name="CustomShape 1"/>
        <xdr:cNvSpPr/>
      </xdr:nvSpPr>
      <xdr:spPr>
        <a:xfrm>
          <a:off x="15154560" y="7572240"/>
          <a:ext cx="5524200" cy="49626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xdr:nvSpPr>
        <xdr:cNvPr id="2884" name="CustomShape 1"/>
        <xdr:cNvSpPr/>
      </xdr:nvSpPr>
      <xdr:spPr>
        <a:xfrm>
          <a:off x="15213240" y="7603920"/>
          <a:ext cx="2772720" cy="6721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xdr:nvSpPr>
        <xdr:cNvPr id="2885" name="CustomShape 1"/>
        <xdr:cNvSpPr/>
      </xdr:nvSpPr>
      <xdr:spPr>
        <a:xfrm>
          <a:off x="302004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xdr:nvSpPr>
        <xdr:cNvPr id="2886" name="CustomShape 1"/>
        <xdr:cNvSpPr/>
      </xdr:nvSpPr>
      <xdr:spPr>
        <a:xfrm>
          <a:off x="302004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xdr:nvSpPr>
        <xdr:cNvPr id="2887" name="CustomShape 1"/>
        <xdr:cNvSpPr/>
      </xdr:nvSpPr>
      <xdr:spPr>
        <a:xfrm>
          <a:off x="302004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xdr:nvSpPr>
        <xdr:cNvPr id="2888" name="CustomShape 1"/>
        <xdr:cNvSpPr/>
      </xdr:nvSpPr>
      <xdr:spPr>
        <a:xfrm>
          <a:off x="302004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xdr:nvSpPr>
        <xdr:cNvPr id="2889" name="CustomShape 1"/>
        <xdr:cNvSpPr/>
      </xdr:nvSpPr>
      <xdr:spPr>
        <a:xfrm>
          <a:off x="302004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xdr:nvSpPr>
        <xdr:cNvPr id="2890" name="CustomShape 1"/>
        <xdr:cNvSpPr/>
      </xdr:nvSpPr>
      <xdr:spPr>
        <a:xfrm>
          <a:off x="302004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xdr:nvSpPr>
        <xdr:cNvPr id="2891" name="CustomShape 1"/>
        <xdr:cNvSpPr/>
      </xdr:nvSpPr>
      <xdr:spPr>
        <a:xfrm>
          <a:off x="3020040" y="1046844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xdr:nvSpPr>
        <xdr:cNvPr id="2892" name="CustomShape 1"/>
        <xdr:cNvSpPr/>
      </xdr:nvSpPr>
      <xdr:spPr>
        <a:xfrm>
          <a:off x="3020040" y="1081116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xdr:nvSpPr>
        <xdr:cNvPr id="2893" name="CustomShape 1"/>
        <xdr:cNvSpPr/>
      </xdr:nvSpPr>
      <xdr:spPr>
        <a:xfrm>
          <a:off x="3020040" y="1117332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xdr:nvSpPr>
        <xdr:cNvPr id="2894" name="CustomShape 1"/>
        <xdr:cNvSpPr/>
      </xdr:nvSpPr>
      <xdr:spPr>
        <a:xfrm>
          <a:off x="3020040" y="1152576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xdr:nvSpPr>
        <xdr:cNvPr id="2895" name="CustomShape 1"/>
        <xdr:cNvSpPr/>
      </xdr:nvSpPr>
      <xdr:spPr>
        <a:xfrm>
          <a:off x="3020040" y="1186848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xdr:nvSpPr>
        <xdr:cNvPr id="2896" name="Line 1"/>
        <xdr:cNvSpPr/>
      </xdr:nvSpPr>
      <xdr:spPr>
        <a:xfrm>
          <a:off x="3048120" y="12334680"/>
          <a:ext cx="4762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xdr:nvSpPr>
        <xdr:cNvPr id="2897" name="CustomShape 1"/>
        <xdr:cNvSpPr/>
      </xdr:nvSpPr>
      <xdr:spPr>
        <a:xfrm>
          <a:off x="3201120" y="1224972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xdr:nvSpPr>
        <xdr:cNvPr id="2898" name="CustomShape 1"/>
        <xdr:cNvSpPr/>
      </xdr:nvSpPr>
      <xdr:spPr>
        <a:xfrm>
          <a:off x="138600" y="138600"/>
          <a:ext cx="10766160" cy="6451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xdr:nvSpPr>
        <xdr:cNvPr id="2899" name="CustomShape 1"/>
        <xdr:cNvSpPr/>
      </xdr:nvSpPr>
      <xdr:spPr>
        <a:xfrm>
          <a:off x="12554280" y="237960"/>
          <a:ext cx="295236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2</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xdr:nvSpPr>
        <xdr:cNvPr id="2900" name="CustomShape 1"/>
        <xdr:cNvSpPr/>
      </xdr:nvSpPr>
      <xdr:spPr>
        <a:xfrm>
          <a:off x="16182720" y="237960"/>
          <a:ext cx="449604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xdr:nvSpPr>
        <xdr:cNvPr id="2901" name="Line 1"/>
        <xdr:cNvSpPr/>
      </xdr:nvSpPr>
      <xdr:spPr>
        <a:xfrm>
          <a:off x="590400" y="7591320"/>
          <a:ext cx="7000920" cy="35208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xdr:nvSpPr>
        <xdr:cNvPr id="2902" name="CustomShape 1"/>
        <xdr:cNvSpPr/>
      </xdr:nvSpPr>
      <xdr:spPr>
        <a:xfrm>
          <a:off x="704880" y="705240"/>
          <a:ext cx="195264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xdr:nvSpPr>
        <xdr:cNvPr id="2903" name="CustomShape 1"/>
        <xdr:cNvSpPr/>
      </xdr:nvSpPr>
      <xdr:spPr>
        <a:xfrm>
          <a:off x="15269040" y="7962840"/>
          <a:ext cx="5295600" cy="44578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純債務である分子は、前年度と比較すると、充当可能財源等が△</a:t>
          </a:r>
          <a:r>
            <a:rPr b="0" lang="en-US" sz="1100" spc="-1" strike="noStrike">
              <a:solidFill>
                <a:srgbClr val="000000"/>
              </a:solidFill>
              <a:uFill>
                <a:solidFill>
                  <a:srgbClr val="ffffff"/>
                </a:solidFill>
              </a:uFill>
              <a:latin typeface="ＭＳ Ｐゴシック"/>
              <a:ea typeface="ＭＳ Ｐゴシック"/>
            </a:rPr>
            <a:t>298</a:t>
          </a:r>
          <a:r>
            <a:rPr b="0" lang="en-US" sz="1100" spc="-1" strike="noStrike">
              <a:solidFill>
                <a:srgbClr val="000000"/>
              </a:solidFill>
              <a:uFill>
                <a:solidFill>
                  <a:srgbClr val="ffffff"/>
                </a:solidFill>
              </a:uFill>
              <a:latin typeface="ＭＳ Ｐゴシック"/>
              <a:ea typeface="ＭＳ Ｐゴシック"/>
            </a:rPr>
            <a:t>百万円となったものの、将来負担額が△</a:t>
          </a:r>
          <a:r>
            <a:rPr b="0" lang="en-US" sz="1100" spc="-1" strike="noStrike">
              <a:solidFill>
                <a:srgbClr val="000000"/>
              </a:solidFill>
              <a:uFill>
                <a:solidFill>
                  <a:srgbClr val="ffffff"/>
                </a:solidFill>
              </a:uFill>
              <a:latin typeface="ＭＳ Ｐゴシック"/>
              <a:ea typeface="ＭＳ Ｐゴシック"/>
            </a:rPr>
            <a:t>710</a:t>
          </a:r>
          <a:r>
            <a:rPr b="0" lang="en-US" sz="1100" spc="-1" strike="noStrike">
              <a:solidFill>
                <a:srgbClr val="000000"/>
              </a:solidFill>
              <a:uFill>
                <a:solidFill>
                  <a:srgbClr val="ffffff"/>
                </a:solidFill>
              </a:uFill>
              <a:latin typeface="ＭＳ Ｐゴシック"/>
              <a:ea typeface="ＭＳ Ｐゴシック"/>
            </a:rPr>
            <a:t>百万円（主に地方債現在高△</a:t>
          </a:r>
          <a:r>
            <a:rPr b="0" lang="en-US" sz="1100" spc="-1" strike="noStrike">
              <a:solidFill>
                <a:srgbClr val="000000"/>
              </a:solidFill>
              <a:uFill>
                <a:solidFill>
                  <a:srgbClr val="ffffff"/>
                </a:solidFill>
              </a:uFill>
              <a:latin typeface="ＭＳ Ｐゴシック"/>
              <a:ea typeface="ＭＳ Ｐゴシック"/>
            </a:rPr>
            <a:t>602</a:t>
          </a:r>
          <a:r>
            <a:rPr b="0" lang="en-US" sz="1100" spc="-1" strike="noStrike">
              <a:solidFill>
                <a:srgbClr val="000000"/>
              </a:solidFill>
              <a:uFill>
                <a:solidFill>
                  <a:srgbClr val="ffffff"/>
                </a:solidFill>
              </a:uFill>
              <a:latin typeface="ＭＳ Ｐゴシック"/>
              <a:ea typeface="ＭＳ Ｐゴシック"/>
            </a:rPr>
            <a:t>百万円、退職手当負担見込額△</a:t>
          </a:r>
          <a:r>
            <a:rPr b="0" lang="en-US" sz="1100" spc="-1" strike="noStrike">
              <a:solidFill>
                <a:srgbClr val="000000"/>
              </a:solidFill>
              <a:uFill>
                <a:solidFill>
                  <a:srgbClr val="ffffff"/>
                </a:solidFill>
              </a:uFill>
              <a:latin typeface="ＭＳ Ｐゴシック"/>
              <a:ea typeface="ＭＳ Ｐゴシック"/>
            </a:rPr>
            <a:t>101</a:t>
          </a:r>
          <a:r>
            <a:rPr b="0" lang="en-US" sz="1100" spc="-1" strike="noStrike">
              <a:solidFill>
                <a:srgbClr val="000000"/>
              </a:solidFill>
              <a:uFill>
                <a:solidFill>
                  <a:srgbClr val="ffffff"/>
                </a:solidFill>
              </a:uFill>
              <a:latin typeface="ＭＳ Ｐゴシック"/>
              <a:ea typeface="ＭＳ Ｐゴシック"/>
            </a:rPr>
            <a:t>百万円）となり、分子全体で△</a:t>
          </a:r>
          <a:r>
            <a:rPr b="0" lang="en-US" sz="1100" spc="-1" strike="noStrike">
              <a:solidFill>
                <a:srgbClr val="000000"/>
              </a:solidFill>
              <a:uFill>
                <a:solidFill>
                  <a:srgbClr val="ffffff"/>
                </a:solidFill>
              </a:uFill>
              <a:latin typeface="ＭＳ Ｐゴシック"/>
              <a:ea typeface="ＭＳ Ｐゴシック"/>
            </a:rPr>
            <a:t>414</a:t>
          </a:r>
          <a:r>
            <a:rPr b="0" lang="en-US" sz="1100" spc="-1" strike="noStrike">
              <a:solidFill>
                <a:srgbClr val="000000"/>
              </a:solidFill>
              <a:uFill>
                <a:solidFill>
                  <a:srgbClr val="ffffff"/>
                </a:solidFill>
              </a:uFill>
              <a:latin typeface="ＭＳ Ｐゴシック"/>
              <a:ea typeface="ＭＳ Ｐゴシック"/>
            </a:rPr>
            <a:t>百万円となっている。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これは、充当可能財源等については、最終処分場に係る合併特例事業債の償還などによる地方債残高の減に伴う公債費算入額の減（主に合併特例事業債分△</a:t>
          </a:r>
          <a:r>
            <a:rPr b="0" lang="en-US" sz="1100" spc="-1" strike="noStrike">
              <a:solidFill>
                <a:srgbClr val="000000"/>
              </a:solidFill>
              <a:uFill>
                <a:solidFill>
                  <a:srgbClr val="ffffff"/>
                </a:solidFill>
              </a:uFill>
              <a:latin typeface="ＭＳ Ｐゴシック"/>
              <a:ea typeface="ＭＳ Ｐゴシック"/>
            </a:rPr>
            <a:t>106</a:t>
          </a:r>
          <a:r>
            <a:rPr b="0" lang="en-US" sz="1100" spc="-1" strike="noStrike">
              <a:solidFill>
                <a:srgbClr val="000000"/>
              </a:solidFill>
              <a:uFill>
                <a:solidFill>
                  <a:srgbClr val="ffffff"/>
                </a:solidFill>
              </a:uFill>
              <a:latin typeface="ＭＳ Ｐゴシック"/>
              <a:ea typeface="ＭＳ Ｐゴシック"/>
            </a:rPr>
            <a:t>百万円と臨時財政対策債分△</a:t>
          </a:r>
          <a:r>
            <a:rPr b="0" lang="en-US" sz="1100" spc="-1" strike="noStrike">
              <a:solidFill>
                <a:srgbClr val="000000"/>
              </a:solidFill>
              <a:uFill>
                <a:solidFill>
                  <a:srgbClr val="ffffff"/>
                </a:solidFill>
              </a:uFill>
              <a:latin typeface="ＭＳ Ｐゴシック"/>
              <a:ea typeface="ＭＳ Ｐゴシック"/>
            </a:rPr>
            <a:t>164</a:t>
          </a:r>
          <a:r>
            <a:rPr b="0" lang="en-US" sz="1100" spc="-1" strike="noStrike">
              <a:solidFill>
                <a:srgbClr val="000000"/>
              </a:solidFill>
              <a:uFill>
                <a:solidFill>
                  <a:srgbClr val="ffffff"/>
                </a:solidFill>
              </a:uFill>
              <a:latin typeface="ＭＳ Ｐゴシック"/>
              <a:ea typeface="ＭＳ Ｐゴシック"/>
            </a:rPr>
            <a:t>百万円）が大きな要因となっており、また、将来負担額については、最終処分場建設に係る合併特例債の償還などによる地方債残高の減（主に合併特例債△</a:t>
          </a:r>
          <a:r>
            <a:rPr b="0" lang="en-US" sz="1100" spc="-1" strike="noStrike">
              <a:solidFill>
                <a:srgbClr val="000000"/>
              </a:solidFill>
              <a:uFill>
                <a:solidFill>
                  <a:srgbClr val="ffffff"/>
                </a:solidFill>
              </a:uFill>
              <a:latin typeface="ＭＳ Ｐゴシック"/>
              <a:ea typeface="ＭＳ Ｐゴシック"/>
            </a:rPr>
            <a:t>151</a:t>
          </a:r>
          <a:r>
            <a:rPr b="0" lang="en-US" sz="1100" spc="-1" strike="noStrike">
              <a:solidFill>
                <a:srgbClr val="000000"/>
              </a:solidFill>
              <a:uFill>
                <a:solidFill>
                  <a:srgbClr val="ffffff"/>
                </a:solidFill>
              </a:uFill>
              <a:latin typeface="ＭＳ Ｐゴシック"/>
              <a:ea typeface="ＭＳ Ｐゴシック"/>
            </a:rPr>
            <a:t>百万円、臨財債△</a:t>
          </a:r>
          <a:r>
            <a:rPr b="0" lang="en-US" sz="1100" spc="-1" strike="noStrike">
              <a:solidFill>
                <a:srgbClr val="000000"/>
              </a:solidFill>
              <a:uFill>
                <a:solidFill>
                  <a:srgbClr val="ffffff"/>
                </a:solidFill>
              </a:uFill>
              <a:latin typeface="ＭＳ Ｐゴシック"/>
              <a:ea typeface="ＭＳ Ｐゴシック"/>
            </a:rPr>
            <a:t>182</a:t>
          </a:r>
          <a:r>
            <a:rPr b="0" lang="en-US" sz="1100" spc="-1" strike="noStrike">
              <a:solidFill>
                <a:srgbClr val="000000"/>
              </a:solidFill>
              <a:uFill>
                <a:solidFill>
                  <a:srgbClr val="ffffff"/>
                </a:solidFill>
              </a:uFill>
              <a:latin typeface="ＭＳ Ｐゴシック"/>
              <a:ea typeface="ＭＳ Ｐゴシック"/>
            </a:rPr>
            <a:t>百万円、緊急防災減災事業債△</a:t>
          </a:r>
          <a:r>
            <a:rPr b="0" lang="en-US" sz="1100" spc="-1" strike="noStrike">
              <a:solidFill>
                <a:srgbClr val="000000"/>
              </a:solidFill>
              <a:uFill>
                <a:solidFill>
                  <a:srgbClr val="ffffff"/>
                </a:solidFill>
              </a:uFill>
              <a:latin typeface="ＭＳ Ｐゴシック"/>
              <a:ea typeface="ＭＳ Ｐゴシック"/>
            </a:rPr>
            <a:t>128</a:t>
          </a:r>
          <a:r>
            <a:rPr b="0" lang="en-US" sz="1100" spc="-1" strike="noStrike">
              <a:solidFill>
                <a:srgbClr val="000000"/>
              </a:solidFill>
              <a:uFill>
                <a:solidFill>
                  <a:srgbClr val="ffffff"/>
                </a:solidFill>
              </a:uFill>
              <a:latin typeface="ＭＳ Ｐゴシック"/>
              <a:ea typeface="ＭＳ Ｐゴシック"/>
            </a:rPr>
            <a:t>百万円）が大きな要因となっている。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今後、合併特例事業債の償還などによる公債費がピークを迎えることを踏まえると、将来負担比率は減少に転じることが想定されるものの、実質公債費比率は依然高い水準で推移し、厳しい財政状況が続くことが見込まれるため、今後も市債管理基金や財政調整基金の積立による充当可能財源の確保するとともに、普通建設事業の厳選による起債の抑制に努め、数値の改善を図る必要が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13680</xdr:colOff>
      <xdr:row>52</xdr:row>
      <xdr:rowOff>81360</xdr:rowOff>
    </xdr:to>
    <xdr:graphicFrame>
      <xdr:nvGraphicFramePr>
        <xdr:cNvPr id="2904" name="Chart 1"/>
        <xdr:cNvGraphicFramePr/>
      </xdr:nvGraphicFramePr>
      <xdr:xfrm>
        <a:off x="152280" y="923760"/>
        <a:ext cx="156250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905" name="CustomShape 1"/>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906" name="CustomShape 1"/>
        <xdr:cNvSpPr/>
      </xdr:nvSpPr>
      <xdr:spPr>
        <a:xfrm>
          <a:off x="93348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xdr:nvSpPr>
        <xdr:cNvPr id="2907" name="CustomShape 1"/>
        <xdr:cNvSpPr/>
      </xdr:nvSpPr>
      <xdr:spPr>
        <a:xfrm>
          <a:off x="123840" y="123840"/>
          <a:ext cx="157788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xdr:nvSpPr>
        <xdr:cNvPr id="2908" name="Line 1"/>
        <xdr:cNvSpPr/>
      </xdr:nvSpPr>
      <xdr:spPr>
        <a:xfrm>
          <a:off x="733320" y="11934720"/>
          <a:ext cx="851544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xdr:nvSpPr>
        <xdr:cNvPr id="2909" name="CustomShape 1"/>
        <xdr:cNvSpPr/>
      </xdr:nvSpPr>
      <xdr:spPr>
        <a:xfrm>
          <a:off x="16104600" y="164880"/>
          <a:ext cx="46746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令和</a:t>
          </a:r>
          <a:r>
            <a:rPr b="1" lang="en-US" sz="1800" spc="-1" strike="noStrike">
              <a:solidFill>
                <a:srgbClr val="000000"/>
              </a:solidFill>
              <a:uFill>
                <a:solidFill>
                  <a:srgbClr val="ffffff"/>
                </a:solidFill>
              </a:uFill>
              <a:latin typeface="ＭＳ ゴシック"/>
              <a:ea typeface="ＭＳ ゴシック"/>
            </a:rPr>
            <a:t>2</a:t>
          </a:r>
          <a:r>
            <a:rPr b="1" lang="en-US" sz="18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xdr:nvSpPr>
        <xdr:cNvPr id="2910" name="CustomShape 1"/>
        <xdr:cNvSpPr/>
      </xdr:nvSpPr>
      <xdr:spPr>
        <a:xfrm>
          <a:off x="20972880" y="164880"/>
          <a:ext cx="88171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xdr:nvSpPr>
        <xdr:cNvPr id="2911" name="CustomShape 1"/>
        <xdr:cNvSpPr/>
      </xdr:nvSpPr>
      <xdr:spPr>
        <a:xfrm>
          <a:off x="533520" y="956880"/>
          <a:ext cx="266652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912" name="CustomShape 1"/>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xdr:nvSpPr>
        <xdr:cNvPr id="2913" name="CustomShape 1"/>
        <xdr:cNvSpPr/>
      </xdr:nvSpPr>
      <xdr:spPr>
        <a:xfrm>
          <a:off x="16104600" y="805320"/>
          <a:ext cx="1368576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xdr:nvSpPr>
        <xdr:cNvPr id="2914" name="CustomShape 1"/>
        <xdr:cNvSpPr/>
      </xdr:nvSpPr>
      <xdr:spPr>
        <a:xfrm>
          <a:off x="16104600" y="1298520"/>
          <a:ext cx="13684680" cy="383904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基金全体としては、財調基金や減債基金の残高を維持できており、また、ふるさと寄附金の増加に伴い</a:t>
          </a:r>
          <a:r>
            <a:rPr b="0" lang="en-US" sz="1300" spc="-1" strike="noStrike">
              <a:solidFill>
                <a:srgbClr val="000000"/>
              </a:solidFill>
              <a:uFill>
                <a:solidFill>
                  <a:srgbClr val="ffffff"/>
                </a:solidFill>
              </a:uFill>
              <a:latin typeface="ＭＳ ゴシック"/>
              <a:ea typeface="ＭＳ ゴシック"/>
            </a:rPr>
            <a:t>259</a:t>
          </a:r>
          <a:r>
            <a:rPr b="0" lang="en-US" sz="1300" spc="-1" strike="noStrike">
              <a:solidFill>
                <a:srgbClr val="000000"/>
              </a:solidFill>
              <a:uFill>
                <a:solidFill>
                  <a:srgbClr val="ffffff"/>
                </a:solidFill>
              </a:uFill>
              <a:latin typeface="ＭＳ ゴシック"/>
              <a:ea typeface="ＭＳ ゴシック"/>
            </a:rPr>
            <a:t>百万円の増となっている。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それぞれの目的に沿って、適正水準の基金残高を維持すべく運用を行う方針である。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xdr:nvSpPr>
        <xdr:cNvPr id="2915" name="CustomShape 1"/>
        <xdr:cNvSpPr/>
      </xdr:nvSpPr>
      <xdr:spPr>
        <a:xfrm>
          <a:off x="16187040" y="911520"/>
          <a:ext cx="1256760" cy="35352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xdr:nvSpPr>
        <xdr:cNvPr id="2916" name="CustomShape 1"/>
        <xdr:cNvSpPr/>
      </xdr:nvSpPr>
      <xdr:spPr>
        <a:xfrm>
          <a:off x="16104600" y="12462120"/>
          <a:ext cx="13685760" cy="54259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xdr:nvSpPr>
        <xdr:cNvPr id="2917" name="CustomShape 1"/>
        <xdr:cNvSpPr/>
      </xdr:nvSpPr>
      <xdr:spPr>
        <a:xfrm>
          <a:off x="16104600" y="12929760"/>
          <a:ext cx="13684680" cy="49554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（基金の使途）</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合併まちづくり基金　　　　　　　：合併に伴う地域振興・住民の一体感醸成のために行う事業の財源に充てるため</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ふるさと寄附金基金　　　　　　　：かごしま応援寄附金市町村交付金及びふるさと寄附金をもって産業振興・地域活性化に関する事業、</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健康・福祉の充実に関する事業、教育・文化・スポーツの振興に関する事業、環境・景観の保全に</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関する事業の財源に充てるため</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施設整備基金　　　　　　　　　　：市庁舎等公共用施設の新設又は増改築に充てるため</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石油貯蔵施設立地対策等交付金基金：石油貯蔵施設立地対策等交付金を活用して行う施設整備事業の財源に充てるため</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地域福祉基金　　　　　　　　　　：福祉活動の促進、快適な生活環境の形成等の事業の財源に充てるため</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合併まちづくり基金を</a:t>
          </a:r>
          <a:r>
            <a:rPr b="0" lang="en-US" sz="1300" spc="-1" strike="noStrike">
              <a:solidFill>
                <a:srgbClr val="000000"/>
              </a:solidFill>
              <a:uFill>
                <a:solidFill>
                  <a:srgbClr val="ffffff"/>
                </a:solidFill>
              </a:uFill>
              <a:latin typeface="ＭＳ ゴシック"/>
              <a:ea typeface="ＭＳ ゴシック"/>
            </a:rPr>
            <a:t>50.0</a:t>
          </a:r>
          <a:r>
            <a:rPr b="0" lang="en-US" sz="1300" spc="-1" strike="noStrike">
              <a:solidFill>
                <a:srgbClr val="000000"/>
              </a:solidFill>
              <a:uFill>
                <a:solidFill>
                  <a:srgbClr val="ffffff"/>
                </a:solidFill>
              </a:uFill>
              <a:latin typeface="ＭＳ ゴシック"/>
              <a:ea typeface="ＭＳ ゴシック"/>
            </a:rPr>
            <a:t>百万円、ふるさと寄附金基金を</a:t>
          </a:r>
          <a:r>
            <a:rPr b="0" lang="en-US" sz="1300" spc="-1" strike="noStrike">
              <a:solidFill>
                <a:srgbClr val="000000"/>
              </a:solidFill>
              <a:uFill>
                <a:solidFill>
                  <a:srgbClr val="ffffff"/>
                </a:solidFill>
              </a:uFill>
              <a:latin typeface="ＭＳ ゴシック"/>
              <a:ea typeface="ＭＳ ゴシック"/>
            </a:rPr>
            <a:t>618.3</a:t>
          </a:r>
          <a:r>
            <a:rPr b="0" lang="en-US" sz="1300" spc="-1" strike="noStrike">
              <a:solidFill>
                <a:srgbClr val="000000"/>
              </a:solidFill>
              <a:uFill>
                <a:solidFill>
                  <a:srgbClr val="ffffff"/>
                </a:solidFill>
              </a:uFill>
              <a:latin typeface="ＭＳ ゴシック"/>
              <a:ea typeface="ＭＳ ゴシック"/>
            </a:rPr>
            <a:t>百万円などその他特定目的基金全体で</a:t>
          </a:r>
          <a:r>
            <a:rPr b="0" lang="en-US" sz="1300" spc="-1" strike="noStrike">
              <a:solidFill>
                <a:srgbClr val="000000"/>
              </a:solidFill>
              <a:uFill>
                <a:solidFill>
                  <a:srgbClr val="ffffff"/>
                </a:solidFill>
              </a:uFill>
              <a:latin typeface="ＭＳ ゴシック"/>
              <a:ea typeface="ＭＳ ゴシック"/>
            </a:rPr>
            <a:t>821.5</a:t>
          </a:r>
          <a:r>
            <a:rPr b="0" lang="en-US" sz="1300" spc="-1" strike="noStrike">
              <a:solidFill>
                <a:srgbClr val="000000"/>
              </a:solidFill>
              <a:uFill>
                <a:solidFill>
                  <a:srgbClr val="ffffff"/>
                </a:solidFill>
              </a:uFill>
              <a:latin typeface="ＭＳ ゴシック"/>
              <a:ea typeface="ＭＳ ゴシック"/>
            </a:rPr>
            <a:t>百万円取り崩したものの、ふるさと寄附金の増加に伴いふるさと寄附金基金を</a:t>
          </a:r>
          <a:r>
            <a:rPr b="0" lang="en-US" sz="1300" spc="-1" strike="noStrike">
              <a:solidFill>
                <a:srgbClr val="000000"/>
              </a:solidFill>
              <a:uFill>
                <a:solidFill>
                  <a:srgbClr val="ffffff"/>
                </a:solidFill>
              </a:uFill>
              <a:latin typeface="ＭＳ ゴシック"/>
              <a:ea typeface="ＭＳ ゴシック"/>
            </a:rPr>
            <a:t>978.0</a:t>
          </a:r>
          <a:r>
            <a:rPr b="0" lang="en-US" sz="1300" spc="-1" strike="noStrike">
              <a:solidFill>
                <a:srgbClr val="000000"/>
              </a:solidFill>
              <a:uFill>
                <a:solidFill>
                  <a:srgbClr val="ffffff"/>
                </a:solidFill>
              </a:uFill>
              <a:latin typeface="ＭＳ ゴシック"/>
              <a:ea typeface="ＭＳ ゴシック"/>
            </a:rPr>
            <a:t>百万円積み立てたことや、令和３年度実施予定のはしご付き消防自動車更新事業に伴い石油貯蔵施設立地対策等交付金基金を</a:t>
          </a:r>
          <a:r>
            <a:rPr b="0" lang="en-US" sz="1300" spc="-1" strike="noStrike">
              <a:solidFill>
                <a:srgbClr val="000000"/>
              </a:solidFill>
              <a:uFill>
                <a:solidFill>
                  <a:srgbClr val="ffffff"/>
                </a:solidFill>
              </a:uFill>
              <a:latin typeface="ＭＳ ゴシック"/>
              <a:ea typeface="ＭＳ ゴシック"/>
            </a:rPr>
            <a:t>62.7</a:t>
          </a:r>
          <a:r>
            <a:rPr b="0" lang="en-US" sz="1300" spc="-1" strike="noStrike">
              <a:solidFill>
                <a:srgbClr val="000000"/>
              </a:solidFill>
              <a:uFill>
                <a:solidFill>
                  <a:srgbClr val="ffffff"/>
                </a:solidFill>
              </a:uFill>
              <a:latin typeface="ＭＳ ゴシック"/>
              <a:ea typeface="ＭＳ ゴシック"/>
            </a:rPr>
            <a:t>百万円積み立てたことにより増となっている。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特にふるさと寄附金基金については、令和２年度のふるさと寄附金が</a:t>
          </a:r>
          <a:r>
            <a:rPr b="0" lang="en-US" sz="1300" spc="-1" strike="noStrike">
              <a:solidFill>
                <a:srgbClr val="000000"/>
              </a:solidFill>
              <a:uFill>
                <a:solidFill>
                  <a:srgbClr val="ffffff"/>
                </a:solidFill>
              </a:uFill>
              <a:latin typeface="ＭＳ ゴシック"/>
              <a:ea typeface="ＭＳ ゴシック"/>
            </a:rPr>
            <a:t>+633.4</a:t>
          </a:r>
          <a:r>
            <a:rPr b="0" lang="en-US" sz="1300" spc="-1" strike="noStrike">
              <a:solidFill>
                <a:srgbClr val="000000"/>
              </a:solidFill>
              <a:uFill>
                <a:solidFill>
                  <a:srgbClr val="ffffff"/>
                </a:solidFill>
              </a:uFill>
              <a:latin typeface="ＭＳ ゴシック"/>
              <a:ea typeface="ＭＳ ゴシック"/>
            </a:rPr>
            <a:t>百万円と大幅に増加したことから、残高も</a:t>
          </a:r>
          <a:r>
            <a:rPr b="0" lang="en-US" sz="1300" spc="-1" strike="noStrike">
              <a:solidFill>
                <a:srgbClr val="000000"/>
              </a:solidFill>
              <a:uFill>
                <a:solidFill>
                  <a:srgbClr val="ffffff"/>
                </a:solidFill>
              </a:uFill>
              <a:latin typeface="ＭＳ ゴシック"/>
              <a:ea typeface="ＭＳ ゴシック"/>
            </a:rPr>
            <a:t>359.8</a:t>
          </a:r>
          <a:r>
            <a:rPr b="0" lang="en-US" sz="1300" spc="-1" strike="noStrike">
              <a:solidFill>
                <a:srgbClr val="000000"/>
              </a:solidFill>
              <a:uFill>
                <a:solidFill>
                  <a:srgbClr val="ffffff"/>
                </a:solidFill>
              </a:uFill>
              <a:latin typeface="ＭＳ ゴシック"/>
              <a:ea typeface="ＭＳ ゴシック"/>
            </a:rPr>
            <a:t>百万円と増加している。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ふるさと寄附金基金について、前年度積立相当額の取り崩しを行いつつ、寄附金の</a:t>
          </a:r>
          <a:r>
            <a:rPr b="0" lang="en-US" sz="1300" spc="-1" strike="noStrike">
              <a:solidFill>
                <a:srgbClr val="000000"/>
              </a:solidFill>
              <a:uFill>
                <a:solidFill>
                  <a:srgbClr val="ffffff"/>
                </a:solidFill>
              </a:uFill>
              <a:latin typeface="ＭＳ ゴシック"/>
              <a:ea typeface="ＭＳ ゴシック"/>
            </a:rPr>
            <a:t>1/2</a:t>
          </a:r>
          <a:r>
            <a:rPr b="0" lang="en-US" sz="1300" spc="-1" strike="noStrike">
              <a:solidFill>
                <a:srgbClr val="000000"/>
              </a:solidFill>
              <a:uFill>
                <a:solidFill>
                  <a:srgbClr val="ffffff"/>
                </a:solidFill>
              </a:uFill>
              <a:latin typeface="ＭＳ ゴシック"/>
              <a:ea typeface="ＭＳ ゴシック"/>
            </a:rPr>
            <a:t>を積み立てを行う方針である。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他の基金については、基金の目的に沿って適時にみ積立て・取り崩しを行い、基金の有効活用を図ることとしている。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xdr:nvSpPr>
        <xdr:cNvPr id="2918" name="CustomShape 1"/>
        <xdr:cNvSpPr/>
      </xdr:nvSpPr>
      <xdr:spPr>
        <a:xfrm>
          <a:off x="16187040" y="12561120"/>
          <a:ext cx="2852640" cy="3308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xdr:nvSpPr>
        <xdr:cNvPr id="2919" name="CustomShape 1"/>
        <xdr:cNvSpPr/>
      </xdr:nvSpPr>
      <xdr:spPr>
        <a:xfrm>
          <a:off x="16104600" y="5279400"/>
          <a:ext cx="1368576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xdr:nvSpPr>
        <xdr:cNvPr id="2920" name="CustomShape 1"/>
        <xdr:cNvSpPr/>
      </xdr:nvSpPr>
      <xdr:spPr>
        <a:xfrm>
          <a:off x="16104600" y="5753160"/>
          <a:ext cx="13684680" cy="29592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Ｐゴシック"/>
              <a:ea typeface="ＭＳ Ｐゴシック"/>
            </a:rPr>
            <a:t>財政調整基金残高は、適切な財源確保と歳出の精査により、取崩しを回避しており、前年度とほぼ同額を維持している。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ゴシック"/>
              <a:ea typeface="ＭＳ ゴシック"/>
            </a:rPr>
            <a:t>世界的なリセッションによる税収減や大規模災害などの不測の事態に備えるため、標準財政規模の一定水準までの積み立てを行う方針としている。なお、公債費の増加により、当面の間は減債基金への積み立てを行うこととしてい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xdr:nvSpPr>
        <xdr:cNvPr id="2921" name="CustomShape 1"/>
        <xdr:cNvSpPr/>
      </xdr:nvSpPr>
      <xdr:spPr>
        <a:xfrm>
          <a:off x="16187040" y="5372640"/>
          <a:ext cx="2390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xdr:nvSpPr>
        <xdr:cNvPr id="2922" name="CustomShape 1"/>
        <xdr:cNvSpPr/>
      </xdr:nvSpPr>
      <xdr:spPr>
        <a:xfrm>
          <a:off x="16104600" y="8877240"/>
          <a:ext cx="13685760" cy="3446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xdr:nvSpPr>
        <xdr:cNvPr id="2923" name="CustomShape 1"/>
        <xdr:cNvSpPr/>
      </xdr:nvSpPr>
      <xdr:spPr>
        <a:xfrm>
          <a:off x="16104600" y="9350640"/>
          <a:ext cx="13684680" cy="29473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減債基金は、合併特例債の償還元金３割相当額を目安に</a:t>
          </a:r>
          <a:r>
            <a:rPr b="0" lang="en-US" sz="1300" spc="-1" strike="noStrike">
              <a:solidFill>
                <a:srgbClr val="000000"/>
              </a:solidFill>
              <a:uFill>
                <a:solidFill>
                  <a:srgbClr val="ffffff"/>
                </a:solidFill>
              </a:uFill>
              <a:latin typeface="ＭＳ ゴシック"/>
              <a:ea typeface="ＭＳ ゴシック"/>
            </a:rPr>
            <a:t>159.0</a:t>
          </a:r>
          <a:r>
            <a:rPr b="0" lang="en-US" sz="1300" spc="-1" strike="noStrike">
              <a:solidFill>
                <a:srgbClr val="000000"/>
              </a:solidFill>
              <a:uFill>
                <a:solidFill>
                  <a:srgbClr val="ffffff"/>
                </a:solidFill>
              </a:uFill>
              <a:latin typeface="ＭＳ ゴシック"/>
              <a:ea typeface="ＭＳ ゴシック"/>
            </a:rPr>
            <a:t>百万円を取り崩したものの、前年度収支の</a:t>
          </a:r>
          <a:r>
            <a:rPr b="0" lang="en-US" sz="1300" spc="-1" strike="noStrike">
              <a:solidFill>
                <a:srgbClr val="000000"/>
              </a:solidFill>
              <a:uFill>
                <a:solidFill>
                  <a:srgbClr val="ffffff"/>
                </a:solidFill>
              </a:uFill>
              <a:latin typeface="ＭＳ ゴシック"/>
              <a:ea typeface="ＭＳ ゴシック"/>
            </a:rPr>
            <a:t>1/2</a:t>
          </a:r>
          <a:r>
            <a:rPr b="0" lang="en-US" sz="1300" spc="-1" strike="noStrike">
              <a:solidFill>
                <a:srgbClr val="000000"/>
              </a:solidFill>
              <a:uFill>
                <a:solidFill>
                  <a:srgbClr val="ffffff"/>
                </a:solidFill>
              </a:uFill>
              <a:latin typeface="ＭＳ ゴシック"/>
              <a:ea typeface="ＭＳ ゴシック"/>
            </a:rPr>
            <a:t>の</a:t>
          </a:r>
          <a:r>
            <a:rPr b="0" lang="en-US" sz="1300" spc="-1" strike="noStrike">
              <a:solidFill>
                <a:srgbClr val="000000"/>
              </a:solidFill>
              <a:uFill>
                <a:solidFill>
                  <a:srgbClr val="ffffff"/>
                </a:solidFill>
              </a:uFill>
              <a:latin typeface="ＭＳ ゴシック"/>
              <a:ea typeface="ＭＳ ゴシック"/>
            </a:rPr>
            <a:t>187.7</a:t>
          </a:r>
          <a:r>
            <a:rPr b="0" lang="en-US" sz="1300" spc="-1" strike="noStrike">
              <a:solidFill>
                <a:srgbClr val="000000"/>
              </a:solidFill>
              <a:uFill>
                <a:solidFill>
                  <a:srgbClr val="ffffff"/>
                </a:solidFill>
              </a:uFill>
              <a:latin typeface="ＭＳ ゴシック"/>
              <a:ea typeface="ＭＳ ゴシック"/>
            </a:rPr>
            <a:t>百万円の積み立てを行ったことにより、</a:t>
          </a:r>
          <a:r>
            <a:rPr b="0" lang="en-US" sz="1300" spc="-1" strike="noStrike">
              <a:solidFill>
                <a:srgbClr val="000000"/>
              </a:solidFill>
              <a:uFill>
                <a:solidFill>
                  <a:srgbClr val="ffffff"/>
                </a:solidFill>
              </a:uFill>
              <a:latin typeface="ＭＳ ゴシック"/>
              <a:ea typeface="ＭＳ ゴシック"/>
            </a:rPr>
            <a:t>28.7</a:t>
          </a:r>
          <a:r>
            <a:rPr b="0" lang="en-US" sz="1300" spc="-1" strike="noStrike">
              <a:solidFill>
                <a:srgbClr val="000000"/>
              </a:solidFill>
              <a:uFill>
                <a:solidFill>
                  <a:srgbClr val="ffffff"/>
                </a:solidFill>
              </a:uFill>
              <a:latin typeface="ＭＳ ゴシック"/>
              <a:ea typeface="ＭＳ ゴシック"/>
            </a:rPr>
            <a:t>百万円増加している。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最終処分場建設に係る合併特例債の償還などに伴う公債費のピークの到来が想定され、実質公債費比率にもみられるようにフロー面で財政状況を逼迫する状況が続くことから、取崩しについては合併特例事業債に係る償還元金の３割相当額を目安に取り崩しを行いつつ、積立にいては合併特例事業債借入残高の３割相当額まで前年度実質収支の</a:t>
          </a:r>
          <a:r>
            <a:rPr b="0" lang="en-US" sz="1300" spc="-1" strike="noStrike">
              <a:solidFill>
                <a:srgbClr val="000000"/>
              </a:solidFill>
              <a:uFill>
                <a:solidFill>
                  <a:srgbClr val="ffffff"/>
                </a:solidFill>
              </a:uFill>
              <a:latin typeface="ＭＳ ゴシック"/>
              <a:ea typeface="ＭＳ ゴシック"/>
            </a:rPr>
            <a:t>1/2</a:t>
          </a:r>
          <a:r>
            <a:rPr b="0" lang="en-US" sz="1300" spc="-1" strike="noStrike">
              <a:solidFill>
                <a:srgbClr val="000000"/>
              </a:solidFill>
              <a:uFill>
                <a:solidFill>
                  <a:srgbClr val="ffffff"/>
                </a:solidFill>
              </a:uFill>
              <a:latin typeface="ＭＳ ゴシック"/>
              <a:ea typeface="ＭＳ ゴシック"/>
            </a:rPr>
            <a:t>を積み立てを行う方針である。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xdr:nvSpPr>
        <xdr:cNvPr id="2924" name="CustomShape 1"/>
        <xdr:cNvSpPr/>
      </xdr:nvSpPr>
      <xdr:spPr>
        <a:xfrm>
          <a:off x="16187040" y="8970120"/>
          <a:ext cx="1256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96120</xdr:colOff>
      <xdr:row>2</xdr:row>
      <xdr:rowOff>77040</xdr:rowOff>
    </xdr:from>
    <xdr:to>
      <xdr:col>64</xdr:col>
      <xdr:colOff>13320</xdr:colOff>
      <xdr:row>6</xdr:row>
      <xdr:rowOff>25920</xdr:rowOff>
    </xdr:to>
    <xdr:sp>
      <xdr:nvSpPr>
        <xdr:cNvPr id="2" name="CustomShape 1"/>
        <xdr:cNvSpPr/>
      </xdr:nvSpPr>
      <xdr:spPr>
        <a:xfrm>
          <a:off x="838800" y="419760"/>
          <a:ext cx="150238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xdr:nvSpPr>
        <xdr:cNvPr id="3" name="CustomShape 1"/>
        <xdr:cNvSpPr/>
      </xdr:nvSpPr>
      <xdr:spPr>
        <a:xfrm>
          <a:off x="23850720" y="406800"/>
          <a:ext cx="465408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xdr:nvSpPr>
        <xdr:cNvPr id="4" name="CustomShape 1"/>
        <xdr:cNvSpPr/>
      </xdr:nvSpPr>
      <xdr:spPr>
        <a:xfrm>
          <a:off x="23875920" y="432360"/>
          <a:ext cx="460944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xdr:nvSpPr>
        <xdr:cNvPr id="5" name="CustomShape 1"/>
        <xdr:cNvSpPr/>
      </xdr:nvSpPr>
      <xdr:spPr>
        <a:xfrm>
          <a:off x="23901480" y="457920"/>
          <a:ext cx="45151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xdr:nvSpPr>
        <xdr:cNvPr id="6" name="CustomShape 1"/>
        <xdr:cNvSpPr/>
      </xdr:nvSpPr>
      <xdr:spPr>
        <a:xfrm>
          <a:off x="20561400" y="406800"/>
          <a:ext cx="311760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xdr:nvSpPr>
        <xdr:cNvPr id="7" name="CustomShape 1"/>
        <xdr:cNvSpPr/>
      </xdr:nvSpPr>
      <xdr:spPr>
        <a:xfrm>
          <a:off x="20586600" y="432360"/>
          <a:ext cx="307296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xdr:nvSpPr>
        <xdr:cNvPr id="8" name="CustomShape 1"/>
        <xdr:cNvSpPr/>
      </xdr:nvSpPr>
      <xdr:spPr>
        <a:xfrm>
          <a:off x="20612160" y="457920"/>
          <a:ext cx="30157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2</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xdr:nvSpPr>
        <xdr:cNvPr id="9" name="CustomShape 1"/>
        <xdr:cNvSpPr/>
      </xdr:nvSpPr>
      <xdr:spPr>
        <a:xfrm>
          <a:off x="940320" y="1207080"/>
          <a:ext cx="11441880" cy="1757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xdr:nvSpPr>
        <xdr:cNvPr id="10" name="CustomShape 1"/>
        <xdr:cNvSpPr/>
      </xdr:nvSpPr>
      <xdr:spPr>
        <a:xfrm>
          <a:off x="1105560" y="1238760"/>
          <a:ext cx="16628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xdr:nvSpPr>
        <xdr:cNvPr id="11" name="CustomShape 1"/>
        <xdr:cNvSpPr/>
      </xdr:nvSpPr>
      <xdr:spPr>
        <a:xfrm>
          <a:off x="2666880" y="1238760"/>
          <a:ext cx="149868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27,251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27,026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21,710,175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20,964,326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599,902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8,861,264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21,044,642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xdr:nvSpPr>
        <xdr:cNvPr id="12" name="CustomShape 1"/>
        <xdr:cNvSpPr/>
      </xdr:nvSpPr>
      <xdr:spPr>
        <a:xfrm>
          <a:off x="4267800" y="1238760"/>
          <a:ext cx="17899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xdr:nvSpPr>
        <xdr:cNvPr id="13" name="CustomShape 1"/>
        <xdr:cNvSpPr/>
      </xdr:nvSpPr>
      <xdr:spPr>
        <a:xfrm>
          <a:off x="6058080" y="1257840"/>
          <a:ext cx="241272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xdr:nvSpPr>
        <xdr:cNvPr id="14" name="CustomShape 1"/>
        <xdr:cNvSpPr/>
      </xdr:nvSpPr>
      <xdr:spPr>
        <a:xfrm>
          <a:off x="8470800" y="1257840"/>
          <a:ext cx="149868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xdr:nvSpPr>
        <xdr:cNvPr id="15" name="CustomShape 1"/>
        <xdr:cNvSpPr/>
      </xdr:nvSpPr>
      <xdr:spPr>
        <a:xfrm>
          <a:off x="10033560" y="1257840"/>
          <a:ext cx="74844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xdr:nvSpPr>
        <xdr:cNvPr id="16" name="CustomShape 1"/>
        <xdr:cNvSpPr/>
      </xdr:nvSpPr>
      <xdr:spPr>
        <a:xfrm>
          <a:off x="6058080" y="2095560"/>
          <a:ext cx="24127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xdr:nvSpPr>
        <xdr:cNvPr id="17" name="CustomShape 1"/>
        <xdr:cNvSpPr/>
      </xdr:nvSpPr>
      <xdr:spPr>
        <a:xfrm>
          <a:off x="8534520" y="2095560"/>
          <a:ext cx="403884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H30  Ⅰ</a:t>
          </a:r>
          <a:r>
            <a:rPr b="1" lang="en-US" sz="1100" spc="-1" strike="noStrike">
              <a:solidFill>
                <a:srgbClr val="000000"/>
              </a:solidFill>
              <a:uFill>
                <a:solidFill>
                  <a:srgbClr val="ffffff"/>
                </a:solidFill>
              </a:uFill>
              <a:latin typeface="ＭＳ ゴシック"/>
              <a:ea typeface="ＭＳ ゴシック"/>
            </a:rPr>
            <a:t>－３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R01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R02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xdr:nvSpPr>
        <xdr:cNvPr id="18" name="CustomShape 1"/>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xdr:nvSpPr>
        <xdr:cNvPr id="19" name="CustomShape 1"/>
        <xdr:cNvSpPr/>
      </xdr:nvSpPr>
      <xdr:spPr>
        <a:xfrm>
          <a:off x="12935520" y="1270440"/>
          <a:ext cx="14976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xdr:nvSpPr>
        <xdr:cNvPr id="20" name="CustomShape 1"/>
        <xdr:cNvSpPr/>
      </xdr:nvSpPr>
      <xdr:spPr>
        <a:xfrm>
          <a:off x="12935520" y="1536840"/>
          <a:ext cx="14976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xdr:nvSpPr>
        <xdr:cNvPr id="21" name="CustomShape 1"/>
        <xdr:cNvSpPr/>
      </xdr:nvSpPr>
      <xdr:spPr>
        <a:xfrm>
          <a:off x="12935520" y="1867320"/>
          <a:ext cx="14976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xdr:nvSpPr>
        <xdr:cNvPr id="22" name="Line 1"/>
        <xdr:cNvSpPr/>
      </xdr:nvSpPr>
      <xdr:spPr>
        <a:xfrm>
          <a:off x="12737880" y="1358640"/>
          <a:ext cx="209880" cy="0"/>
        </a:xfrm>
        <a:prstGeom prst="line">
          <a:avLst/>
        </a:prstGeom>
        <a:ln w="6480">
          <a:solidFill>
            <a:srgbClr val="ff0000"/>
          </a:solidFill>
          <a:miter/>
        </a:ln>
      </xdr:spPr>
      <xdr:style>
        <a:lnRef idx="0"/>
        <a:fillRef idx="0"/>
        <a:effectRef idx="0"/>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xdr:nvSpPr>
        <xdr:cNvPr id="23" name="Line 1"/>
        <xdr:cNvSpPr/>
      </xdr:nvSpPr>
      <xdr:spPr>
        <a:xfrm>
          <a:off x="12820680" y="18414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xdr:nvSpPr>
        <xdr:cNvPr id="24" name="Line 1"/>
        <xdr:cNvSpPr/>
      </xdr:nvSpPr>
      <xdr:spPr>
        <a:xfrm>
          <a:off x="12737880" y="184140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xdr:nvSpPr>
        <xdr:cNvPr id="25" name="Line 1"/>
        <xdr:cNvSpPr/>
      </xdr:nvSpPr>
      <xdr:spPr>
        <a:xfrm flipV="1">
          <a:off x="12820680" y="207936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xdr:nvSpPr>
        <xdr:cNvPr id="26" name="Line 1"/>
        <xdr:cNvSpPr/>
      </xdr:nvSpPr>
      <xdr:spPr>
        <a:xfrm>
          <a:off x="12737880" y="222228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xdr:nvSpPr>
        <xdr:cNvPr id="27" name="CustomShape 1"/>
        <xdr:cNvSpPr/>
      </xdr:nvSpPr>
      <xdr:spPr>
        <a:xfrm>
          <a:off x="12773520" y="130860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xdr:nvSpPr>
        <xdr:cNvPr id="28" name="CustomShape 1"/>
        <xdr:cNvSpPr/>
      </xdr:nvSpPr>
      <xdr:spPr>
        <a:xfrm>
          <a:off x="12773520" y="157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xdr:nvSpPr>
        <xdr:cNvPr id="29" name="CustomShape 1"/>
        <xdr:cNvSpPr/>
      </xdr:nvSpPr>
      <xdr:spPr>
        <a:xfrm>
          <a:off x="565200" y="3009960"/>
          <a:ext cx="94338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109080</xdr:colOff>
      <xdr:row>19</xdr:row>
      <xdr:rowOff>7200</xdr:rowOff>
    </xdr:from>
    <xdr:to>
      <xdr:col>41</xdr:col>
      <xdr:colOff>185040</xdr:colOff>
      <xdr:row>20</xdr:row>
      <xdr:rowOff>73080</xdr:rowOff>
    </xdr:to>
    <xdr:sp>
      <xdr:nvSpPr>
        <xdr:cNvPr id="30" name="CustomShape 1"/>
        <xdr:cNvSpPr/>
      </xdr:nvSpPr>
      <xdr:spPr>
        <a:xfrm>
          <a:off x="604080" y="3264480"/>
          <a:ext cx="973440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令和</a:t>
          </a:r>
          <a:r>
            <a:rPr b="0" lang="en-US" sz="1000" spc="-1" strike="noStrike">
              <a:solidFill>
                <a:srgbClr val="000000"/>
              </a:solidFill>
              <a:uFill>
                <a:solidFill>
                  <a:srgbClr val="ffffff"/>
                </a:solidFill>
              </a:uFill>
              <a:latin typeface="ＭＳ Ｐゴシック"/>
              <a:ea typeface="ＭＳ Ｐゴシック"/>
            </a:rPr>
            <a:t>3</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xdr:nvSpPr>
        <xdr:cNvPr id="31" name="CustomShape 1"/>
        <xdr:cNvSpPr/>
      </xdr:nvSpPr>
      <xdr:spPr>
        <a:xfrm>
          <a:off x="738000" y="3517920"/>
          <a:ext cx="60354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xdr:nvSpPr>
        <xdr:cNvPr id="32" name="CustomShape 1"/>
        <xdr:cNvSpPr/>
      </xdr:nvSpPr>
      <xdr:spPr>
        <a:xfrm>
          <a:off x="610920" y="3772440"/>
          <a:ext cx="9256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204480</xdr:colOff>
      <xdr:row>23</xdr:row>
      <xdr:rowOff>83160</xdr:rowOff>
    </xdr:from>
    <xdr:to>
      <xdr:col>28</xdr:col>
      <xdr:colOff>81000</xdr:colOff>
      <xdr:row>24</xdr:row>
      <xdr:rowOff>149040</xdr:rowOff>
    </xdr:to>
    <xdr:sp>
      <xdr:nvSpPr>
        <xdr:cNvPr id="33" name="CustomShape 1"/>
        <xdr:cNvSpPr/>
      </xdr:nvSpPr>
      <xdr:spPr>
        <a:xfrm>
          <a:off x="699480" y="4026240"/>
          <a:ext cx="63154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159480</xdr:colOff>
      <xdr:row>24</xdr:row>
      <xdr:rowOff>165240</xdr:rowOff>
    </xdr:from>
    <xdr:to>
      <xdr:col>37</xdr:col>
      <xdr:colOff>82440</xdr:colOff>
      <xdr:row>26</xdr:row>
      <xdr:rowOff>60840</xdr:rowOff>
    </xdr:to>
    <xdr:sp>
      <xdr:nvSpPr>
        <xdr:cNvPr id="34" name="CustomShape 1"/>
        <xdr:cNvSpPr/>
      </xdr:nvSpPr>
      <xdr:spPr>
        <a:xfrm>
          <a:off x="654480" y="4280040"/>
          <a:ext cx="8590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2</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26</xdr:row>
      <xdr:rowOff>77040</xdr:rowOff>
    </xdr:from>
    <xdr:to>
      <xdr:col>4</xdr:col>
      <xdr:colOff>70560</xdr:colOff>
      <xdr:row>27</xdr:row>
      <xdr:rowOff>164520</xdr:rowOff>
    </xdr:to>
    <xdr:sp>
      <xdr:nvSpPr>
        <xdr:cNvPr id="35" name="CustomShape 1"/>
        <xdr:cNvSpPr/>
      </xdr:nvSpPr>
      <xdr:spPr>
        <a:xfrm>
          <a:off x="876600" y="4534560"/>
          <a:ext cx="184320" cy="258840"/>
        </a:xfrm>
        <a:prstGeom prst="rect">
          <a:avLst/>
        </a:prstGeom>
        <a:noFill/>
        <a:ln>
          <a:noFill/>
        </a:ln>
      </xdr:spPr>
      <xdr:style>
        <a:lnRef idx="0"/>
        <a:fillRef idx="0"/>
        <a:effectRef idx="0"/>
        <a:fontRef idx="minor"/>
      </xdr:style>
    </xdr:sp>
    <xdr:clientData/>
  </xdr:twoCellAnchor>
  <xdr:twoCellAnchor editAs="oneCell">
    <xdr:from>
      <xdr:col>3</xdr:col>
      <xdr:colOff>133920</xdr:colOff>
      <xdr:row>29</xdr:row>
      <xdr:rowOff>44280</xdr:rowOff>
    </xdr:from>
    <xdr:to>
      <xdr:col>27</xdr:col>
      <xdr:colOff>184320</xdr:colOff>
      <xdr:row>31</xdr:row>
      <xdr:rowOff>19080</xdr:rowOff>
    </xdr:to>
    <xdr:sp>
      <xdr:nvSpPr>
        <xdr:cNvPr id="36" name="CustomShape 1"/>
        <xdr:cNvSpPr/>
      </xdr:nvSpPr>
      <xdr:spPr>
        <a:xfrm>
          <a:off x="87660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xdr:nvSpPr>
        <xdr:cNvPr id="37" name="CustomShape 1"/>
        <xdr:cNvSpPr/>
      </xdr:nvSpPr>
      <xdr:spPr>
        <a:xfrm>
          <a:off x="2081520" y="5378760"/>
          <a:ext cx="12726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70920</xdr:rowOff>
    </xdr:from>
    <xdr:to>
      <xdr:col>21</xdr:col>
      <xdr:colOff>197280</xdr:colOff>
      <xdr:row>33</xdr:row>
      <xdr:rowOff>53640</xdr:rowOff>
    </xdr:to>
    <xdr:sp>
      <xdr:nvSpPr>
        <xdr:cNvPr id="38" name="CustomShape 1"/>
        <xdr:cNvSpPr/>
      </xdr:nvSpPr>
      <xdr:spPr>
        <a:xfrm>
          <a:off x="37479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[0.40]</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xdr:nvSpPr>
        <xdr:cNvPr id="39" name="CustomShape 1"/>
        <xdr:cNvSpPr/>
      </xdr:nvSpPr>
      <xdr:spPr>
        <a:xfrm>
          <a:off x="6972840" y="527112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xdr:nvSpPr>
        <xdr:cNvPr id="40" name="CustomShape 1"/>
        <xdr:cNvSpPr/>
      </xdr:nvSpPr>
      <xdr:spPr>
        <a:xfrm>
          <a:off x="6972840" y="546156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xdr:nvSpPr>
        <xdr:cNvPr id="41" name="CustomShape 1"/>
        <xdr:cNvSpPr/>
      </xdr:nvSpPr>
      <xdr:spPr>
        <a:xfrm>
          <a:off x="892800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xdr:nvSpPr>
        <xdr:cNvPr id="42" name="CustomShape 1"/>
        <xdr:cNvSpPr/>
      </xdr:nvSpPr>
      <xdr:spPr>
        <a:xfrm>
          <a:off x="892800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xdr:nvSpPr>
        <xdr:cNvPr id="43" name="CustomShape 1"/>
        <xdr:cNvSpPr/>
      </xdr:nvSpPr>
      <xdr:spPr>
        <a:xfrm>
          <a:off x="1065528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xdr:nvSpPr>
        <xdr:cNvPr id="44" name="CustomShape 1"/>
        <xdr:cNvSpPr/>
      </xdr:nvSpPr>
      <xdr:spPr>
        <a:xfrm>
          <a:off x="1065528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45" name="CustomShape 1"/>
        <xdr:cNvSpPr/>
      </xdr:nvSpPr>
      <xdr:spPr>
        <a:xfrm>
          <a:off x="87660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xdr:nvSpPr>
        <xdr:cNvPr id="46" name="CustomShape 1"/>
        <xdr:cNvSpPr/>
      </xdr:nvSpPr>
      <xdr:spPr>
        <a:xfrm>
          <a:off x="709992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xdr:nvSpPr>
        <xdr:cNvPr id="47" name="CustomShape 1"/>
        <xdr:cNvSpPr/>
      </xdr:nvSpPr>
      <xdr:spPr>
        <a:xfrm>
          <a:off x="709992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xdr:nvSpPr>
        <xdr:cNvPr id="48" name="CustomShape 1"/>
        <xdr:cNvSpPr/>
      </xdr:nvSpPr>
      <xdr:spPr>
        <a:xfrm>
          <a:off x="7264800" y="609660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平成</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から横ばいで推移しており、類似団体平均と同程度、中央値に近い数値となっているものの、実質公債費比率や将来負担比率が高い水準にあり、財政の硬直化の傾向がみられるため、今後、第四次行政改革大綱・推進計画（令和３年度から令和７年度）との整合を図りながら、財政改善計画（令和３年度から令和７年度）に基づく財政運営に取り組み、自主財源の確保に努め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xdr:nvSpPr>
        <xdr:cNvPr id="49" name="Line 1"/>
        <xdr:cNvSpPr/>
      </xdr:nvSpPr>
      <xdr:spPr>
        <a:xfrm>
          <a:off x="87624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3</xdr:col>
      <xdr:colOff>133560</xdr:colOff>
      <xdr:row>45</xdr:row>
      <xdr:rowOff>131400</xdr:rowOff>
    </xdr:from>
    <xdr:to>
      <xdr:col>27</xdr:col>
      <xdr:colOff>184320</xdr:colOff>
      <xdr:row>45</xdr:row>
      <xdr:rowOff>131400</xdr:rowOff>
    </xdr:to>
    <xdr:sp>
      <xdr:nvSpPr>
        <xdr:cNvPr id="50" name="Line 1"/>
        <xdr:cNvSpPr/>
      </xdr:nvSpPr>
      <xdr:spPr>
        <a:xfrm>
          <a:off x="876240" y="78465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45</xdr:row>
      <xdr:rowOff>-360</xdr:rowOff>
    </xdr:from>
    <xdr:to>
      <xdr:col>3</xdr:col>
      <xdr:colOff>19800</xdr:colOff>
      <xdr:row>46</xdr:row>
      <xdr:rowOff>66960</xdr:rowOff>
    </xdr:to>
    <xdr:sp>
      <xdr:nvSpPr>
        <xdr:cNvPr id="51" name="CustomShape 1"/>
        <xdr:cNvSpPr/>
      </xdr:nvSpPr>
      <xdr:spPr>
        <a:xfrm>
          <a:off x="0" y="77148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129960</xdr:rowOff>
    </xdr:from>
    <xdr:to>
      <xdr:col>27</xdr:col>
      <xdr:colOff>184320</xdr:colOff>
      <xdr:row>43</xdr:row>
      <xdr:rowOff>129960</xdr:rowOff>
    </xdr:to>
    <xdr:sp>
      <xdr:nvSpPr>
        <xdr:cNvPr id="52" name="Line 1"/>
        <xdr:cNvSpPr/>
      </xdr:nvSpPr>
      <xdr:spPr>
        <a:xfrm>
          <a:off x="876240" y="7502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42</xdr:row>
      <xdr:rowOff>169920</xdr:rowOff>
    </xdr:from>
    <xdr:to>
      <xdr:col>3</xdr:col>
      <xdr:colOff>19800</xdr:colOff>
      <xdr:row>44</xdr:row>
      <xdr:rowOff>64800</xdr:rowOff>
    </xdr:to>
    <xdr:sp>
      <xdr:nvSpPr>
        <xdr:cNvPr id="53" name="CustomShape 1"/>
        <xdr:cNvSpPr/>
      </xdr:nvSpPr>
      <xdr:spPr>
        <a:xfrm>
          <a:off x="0" y="73706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41</xdr:row>
      <xdr:rowOff>127800</xdr:rowOff>
    </xdr:from>
    <xdr:to>
      <xdr:col>27</xdr:col>
      <xdr:colOff>184320</xdr:colOff>
      <xdr:row>41</xdr:row>
      <xdr:rowOff>127800</xdr:rowOff>
    </xdr:to>
    <xdr:sp>
      <xdr:nvSpPr>
        <xdr:cNvPr id="54" name="Line 1"/>
        <xdr:cNvSpPr/>
      </xdr:nvSpPr>
      <xdr:spPr>
        <a:xfrm>
          <a:off x="876240" y="7157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40</xdr:row>
      <xdr:rowOff>167040</xdr:rowOff>
    </xdr:from>
    <xdr:to>
      <xdr:col>3</xdr:col>
      <xdr:colOff>19800</xdr:colOff>
      <xdr:row>42</xdr:row>
      <xdr:rowOff>63000</xdr:rowOff>
    </xdr:to>
    <xdr:sp>
      <xdr:nvSpPr>
        <xdr:cNvPr id="55" name="CustomShape 1"/>
        <xdr:cNvSpPr/>
      </xdr:nvSpPr>
      <xdr:spPr>
        <a:xfrm>
          <a:off x="0" y="70250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39</xdr:row>
      <xdr:rowOff>126360</xdr:rowOff>
    </xdr:from>
    <xdr:to>
      <xdr:col>27</xdr:col>
      <xdr:colOff>184320</xdr:colOff>
      <xdr:row>39</xdr:row>
      <xdr:rowOff>126360</xdr:rowOff>
    </xdr:to>
    <xdr:sp>
      <xdr:nvSpPr>
        <xdr:cNvPr id="56" name="Line 1"/>
        <xdr:cNvSpPr/>
      </xdr:nvSpPr>
      <xdr:spPr>
        <a:xfrm>
          <a:off x="876240" y="68126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38</xdr:row>
      <xdr:rowOff>165960</xdr:rowOff>
    </xdr:from>
    <xdr:to>
      <xdr:col>3</xdr:col>
      <xdr:colOff>19800</xdr:colOff>
      <xdr:row>40</xdr:row>
      <xdr:rowOff>60840</xdr:rowOff>
    </xdr:to>
    <xdr:sp>
      <xdr:nvSpPr>
        <xdr:cNvPr id="57" name="CustomShape 1"/>
        <xdr:cNvSpPr/>
      </xdr:nvSpPr>
      <xdr:spPr>
        <a:xfrm>
          <a:off x="0" y="66808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37</xdr:row>
      <xdr:rowOff>124200</xdr:rowOff>
    </xdr:from>
    <xdr:to>
      <xdr:col>27</xdr:col>
      <xdr:colOff>184320</xdr:colOff>
      <xdr:row>37</xdr:row>
      <xdr:rowOff>124200</xdr:rowOff>
    </xdr:to>
    <xdr:sp>
      <xdr:nvSpPr>
        <xdr:cNvPr id="58" name="Line 1"/>
        <xdr:cNvSpPr/>
      </xdr:nvSpPr>
      <xdr:spPr>
        <a:xfrm>
          <a:off x="876240" y="6467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36</xdr:row>
      <xdr:rowOff>163440</xdr:rowOff>
    </xdr:from>
    <xdr:to>
      <xdr:col>3</xdr:col>
      <xdr:colOff>19800</xdr:colOff>
      <xdr:row>38</xdr:row>
      <xdr:rowOff>59400</xdr:rowOff>
    </xdr:to>
    <xdr:sp>
      <xdr:nvSpPr>
        <xdr:cNvPr id="59" name="CustomShape 1"/>
        <xdr:cNvSpPr/>
      </xdr:nvSpPr>
      <xdr:spPr>
        <a:xfrm>
          <a:off x="0" y="63356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35</xdr:row>
      <xdr:rowOff>122760</xdr:rowOff>
    </xdr:from>
    <xdr:to>
      <xdr:col>27</xdr:col>
      <xdr:colOff>184320</xdr:colOff>
      <xdr:row>35</xdr:row>
      <xdr:rowOff>122760</xdr:rowOff>
    </xdr:to>
    <xdr:sp>
      <xdr:nvSpPr>
        <xdr:cNvPr id="60" name="Line 1"/>
        <xdr:cNvSpPr/>
      </xdr:nvSpPr>
      <xdr:spPr>
        <a:xfrm>
          <a:off x="876240" y="6123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34</xdr:row>
      <xdr:rowOff>162360</xdr:rowOff>
    </xdr:from>
    <xdr:to>
      <xdr:col>3</xdr:col>
      <xdr:colOff>19800</xdr:colOff>
      <xdr:row>36</xdr:row>
      <xdr:rowOff>57240</xdr:rowOff>
    </xdr:to>
    <xdr:sp>
      <xdr:nvSpPr>
        <xdr:cNvPr id="61" name="CustomShape 1"/>
        <xdr:cNvSpPr/>
      </xdr:nvSpPr>
      <xdr:spPr>
        <a:xfrm>
          <a:off x="0" y="59914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xdr:nvSpPr>
        <xdr:cNvPr id="62" name="Line 1"/>
        <xdr:cNvSpPr/>
      </xdr:nvSpPr>
      <xdr:spPr>
        <a:xfrm>
          <a:off x="87624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xdr:nvSpPr>
        <xdr:cNvPr id="63" name="CustomShape 1"/>
        <xdr:cNvSpPr/>
      </xdr:nvSpPr>
      <xdr:spPr>
        <a:xfrm>
          <a:off x="0" y="56462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64" name="CustomShape 1"/>
        <xdr:cNvSpPr/>
      </xdr:nvSpPr>
      <xdr:spPr>
        <a:xfrm>
          <a:off x="87660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36</xdr:row>
      <xdr:rowOff>88560</xdr:rowOff>
    </xdr:from>
    <xdr:to>
      <xdr:col>23</xdr:col>
      <xdr:colOff>133200</xdr:colOff>
      <xdr:row>44</xdr:row>
      <xdr:rowOff>113040</xdr:rowOff>
    </xdr:to>
    <xdr:sp>
      <xdr:nvSpPr>
        <xdr:cNvPr id="65" name="Line 1"/>
        <xdr:cNvSpPr/>
      </xdr:nvSpPr>
      <xdr:spPr>
        <a:xfrm flipV="1">
          <a:off x="5829120" y="6260760"/>
          <a:ext cx="0" cy="139608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44</xdr:row>
      <xdr:rowOff>95400</xdr:rowOff>
    </xdr:from>
    <xdr:to>
      <xdr:col>27</xdr:col>
      <xdr:colOff>32400</xdr:colOff>
      <xdr:row>45</xdr:row>
      <xdr:rowOff>162720</xdr:rowOff>
    </xdr:to>
    <xdr:sp>
      <xdr:nvSpPr>
        <xdr:cNvPr id="66" name="CustomShape 1"/>
        <xdr:cNvSpPr/>
      </xdr:nvSpPr>
      <xdr:spPr>
        <a:xfrm>
          <a:off x="5956200" y="7639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44</xdr:row>
      <xdr:rowOff>113040</xdr:rowOff>
    </xdr:from>
    <xdr:to>
      <xdr:col>24</xdr:col>
      <xdr:colOff>12600</xdr:colOff>
      <xdr:row>44</xdr:row>
      <xdr:rowOff>113040</xdr:rowOff>
    </xdr:to>
    <xdr:sp>
      <xdr:nvSpPr>
        <xdr:cNvPr id="67" name="Line 1"/>
        <xdr:cNvSpPr/>
      </xdr:nvSpPr>
      <xdr:spPr>
        <a:xfrm>
          <a:off x="5740200" y="76568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35</xdr:row>
      <xdr:rowOff>14760</xdr:rowOff>
    </xdr:from>
    <xdr:to>
      <xdr:col>27</xdr:col>
      <xdr:colOff>32400</xdr:colOff>
      <xdr:row>36</xdr:row>
      <xdr:rowOff>81000</xdr:rowOff>
    </xdr:to>
    <xdr:sp>
      <xdr:nvSpPr>
        <xdr:cNvPr id="68" name="CustomShape 1"/>
        <xdr:cNvSpPr/>
      </xdr:nvSpPr>
      <xdr:spPr>
        <a:xfrm>
          <a:off x="5956200" y="60152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88560</xdr:rowOff>
    </xdr:from>
    <xdr:to>
      <xdr:col>24</xdr:col>
      <xdr:colOff>12600</xdr:colOff>
      <xdr:row>36</xdr:row>
      <xdr:rowOff>88560</xdr:rowOff>
    </xdr:to>
    <xdr:sp>
      <xdr:nvSpPr>
        <xdr:cNvPr id="69" name="Line 1"/>
        <xdr:cNvSpPr/>
      </xdr:nvSpPr>
      <xdr:spPr>
        <a:xfrm>
          <a:off x="5740200" y="62607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41</xdr:row>
      <xdr:rowOff>127800</xdr:rowOff>
    </xdr:from>
    <xdr:to>
      <xdr:col>23</xdr:col>
      <xdr:colOff>133200</xdr:colOff>
      <xdr:row>41</xdr:row>
      <xdr:rowOff>127800</xdr:rowOff>
    </xdr:to>
    <xdr:sp>
      <xdr:nvSpPr>
        <xdr:cNvPr id="70" name="Line 1"/>
        <xdr:cNvSpPr/>
      </xdr:nvSpPr>
      <xdr:spPr>
        <a:xfrm>
          <a:off x="4838400" y="7157160"/>
          <a:ext cx="990720" cy="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40</xdr:row>
      <xdr:rowOff>69120</xdr:rowOff>
    </xdr:from>
    <xdr:to>
      <xdr:col>27</xdr:col>
      <xdr:colOff>32400</xdr:colOff>
      <xdr:row>41</xdr:row>
      <xdr:rowOff>136440</xdr:rowOff>
    </xdr:to>
    <xdr:sp>
      <xdr:nvSpPr>
        <xdr:cNvPr id="71" name="CustomShape 1"/>
        <xdr:cNvSpPr/>
      </xdr:nvSpPr>
      <xdr:spPr>
        <a:xfrm>
          <a:off x="5956200" y="6927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42480</xdr:rowOff>
    </xdr:from>
    <xdr:to>
      <xdr:col>23</xdr:col>
      <xdr:colOff>183600</xdr:colOff>
      <xdr:row>41</xdr:row>
      <xdr:rowOff>143640</xdr:rowOff>
    </xdr:to>
    <xdr:sp>
      <xdr:nvSpPr>
        <xdr:cNvPr id="72" name="CustomShape 1"/>
        <xdr:cNvSpPr/>
      </xdr:nvSpPr>
      <xdr:spPr>
        <a:xfrm>
          <a:off x="5778360" y="7071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41</xdr:row>
      <xdr:rowOff>127800</xdr:rowOff>
    </xdr:from>
    <xdr:to>
      <xdr:col>19</xdr:col>
      <xdr:colOff>133200</xdr:colOff>
      <xdr:row>41</xdr:row>
      <xdr:rowOff>127800</xdr:rowOff>
    </xdr:to>
    <xdr:sp>
      <xdr:nvSpPr>
        <xdr:cNvPr id="73" name="Line 1"/>
        <xdr:cNvSpPr/>
      </xdr:nvSpPr>
      <xdr:spPr>
        <a:xfrm>
          <a:off x="3797280" y="7157160"/>
          <a:ext cx="1041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41</xdr:row>
      <xdr:rowOff>59760</xdr:rowOff>
    </xdr:from>
    <xdr:to>
      <xdr:col>19</xdr:col>
      <xdr:colOff>183600</xdr:colOff>
      <xdr:row>41</xdr:row>
      <xdr:rowOff>160920</xdr:rowOff>
    </xdr:to>
    <xdr:sp>
      <xdr:nvSpPr>
        <xdr:cNvPr id="74" name="CustomShape 1"/>
        <xdr:cNvSpPr/>
      </xdr:nvSpPr>
      <xdr:spPr>
        <a:xfrm>
          <a:off x="4787640" y="7089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40</xdr:row>
      <xdr:rowOff>10440</xdr:rowOff>
    </xdr:from>
    <xdr:to>
      <xdr:col>20</xdr:col>
      <xdr:colOff>164520</xdr:colOff>
      <xdr:row>41</xdr:row>
      <xdr:rowOff>77760</xdr:rowOff>
    </xdr:to>
    <xdr:sp>
      <xdr:nvSpPr>
        <xdr:cNvPr id="75" name="CustomShape 1"/>
        <xdr:cNvSpPr/>
      </xdr:nvSpPr>
      <xdr:spPr>
        <a:xfrm>
          <a:off x="4381920" y="68684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41</xdr:row>
      <xdr:rowOff>127800</xdr:rowOff>
    </xdr:from>
    <xdr:to>
      <xdr:col>15</xdr:col>
      <xdr:colOff>82800</xdr:colOff>
      <xdr:row>41</xdr:row>
      <xdr:rowOff>127800</xdr:rowOff>
    </xdr:to>
    <xdr:sp>
      <xdr:nvSpPr>
        <xdr:cNvPr id="76" name="Line 1"/>
        <xdr:cNvSpPr/>
      </xdr:nvSpPr>
      <xdr:spPr>
        <a:xfrm>
          <a:off x="2755800" y="7157160"/>
          <a:ext cx="10414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41</xdr:row>
      <xdr:rowOff>42480</xdr:rowOff>
    </xdr:from>
    <xdr:to>
      <xdr:col>15</xdr:col>
      <xdr:colOff>133560</xdr:colOff>
      <xdr:row>41</xdr:row>
      <xdr:rowOff>143640</xdr:rowOff>
    </xdr:to>
    <xdr:sp>
      <xdr:nvSpPr>
        <xdr:cNvPr id="77" name="CustomShape 1"/>
        <xdr:cNvSpPr/>
      </xdr:nvSpPr>
      <xdr:spPr>
        <a:xfrm>
          <a:off x="3746880" y="7071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39</xdr:row>
      <xdr:rowOff>165240</xdr:rowOff>
    </xdr:from>
    <xdr:to>
      <xdr:col>16</xdr:col>
      <xdr:colOff>140040</xdr:colOff>
      <xdr:row>41</xdr:row>
      <xdr:rowOff>60120</xdr:rowOff>
    </xdr:to>
    <xdr:sp>
      <xdr:nvSpPr>
        <xdr:cNvPr id="78" name="CustomShape 1"/>
        <xdr:cNvSpPr/>
      </xdr:nvSpPr>
      <xdr:spPr>
        <a:xfrm>
          <a:off x="3340440" y="68515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41</xdr:row>
      <xdr:rowOff>127800</xdr:rowOff>
    </xdr:from>
    <xdr:to>
      <xdr:col>11</xdr:col>
      <xdr:colOff>31680</xdr:colOff>
      <xdr:row>41</xdr:row>
      <xdr:rowOff>127800</xdr:rowOff>
    </xdr:to>
    <xdr:sp>
      <xdr:nvSpPr>
        <xdr:cNvPr id="79" name="Line 1"/>
        <xdr:cNvSpPr/>
      </xdr:nvSpPr>
      <xdr:spPr>
        <a:xfrm>
          <a:off x="1676520" y="7157160"/>
          <a:ext cx="107928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41</xdr:row>
      <xdr:rowOff>42480</xdr:rowOff>
    </xdr:from>
    <xdr:to>
      <xdr:col>11</xdr:col>
      <xdr:colOff>82080</xdr:colOff>
      <xdr:row>41</xdr:row>
      <xdr:rowOff>143640</xdr:rowOff>
    </xdr:to>
    <xdr:sp>
      <xdr:nvSpPr>
        <xdr:cNvPr id="80" name="CustomShape 1"/>
        <xdr:cNvSpPr/>
      </xdr:nvSpPr>
      <xdr:spPr>
        <a:xfrm>
          <a:off x="2666880" y="7071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39</xdr:row>
      <xdr:rowOff>165240</xdr:rowOff>
    </xdr:from>
    <xdr:to>
      <xdr:col>12</xdr:col>
      <xdr:colOff>88560</xdr:colOff>
      <xdr:row>41</xdr:row>
      <xdr:rowOff>60120</xdr:rowOff>
    </xdr:to>
    <xdr:sp>
      <xdr:nvSpPr>
        <xdr:cNvPr id="81" name="CustomShape 1"/>
        <xdr:cNvSpPr/>
      </xdr:nvSpPr>
      <xdr:spPr>
        <a:xfrm>
          <a:off x="2298600" y="68515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59760</xdr:rowOff>
    </xdr:from>
    <xdr:to>
      <xdr:col>7</xdr:col>
      <xdr:colOff>31320</xdr:colOff>
      <xdr:row>41</xdr:row>
      <xdr:rowOff>160920</xdr:rowOff>
    </xdr:to>
    <xdr:sp>
      <xdr:nvSpPr>
        <xdr:cNvPr id="82" name="CustomShape 1"/>
        <xdr:cNvSpPr/>
      </xdr:nvSpPr>
      <xdr:spPr>
        <a:xfrm>
          <a:off x="1626120" y="708912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40</xdr:row>
      <xdr:rowOff>10440</xdr:rowOff>
    </xdr:from>
    <xdr:to>
      <xdr:col>8</xdr:col>
      <xdr:colOff>37800</xdr:colOff>
      <xdr:row>41</xdr:row>
      <xdr:rowOff>77760</xdr:rowOff>
    </xdr:to>
    <xdr:sp>
      <xdr:nvSpPr>
        <xdr:cNvPr id="83" name="CustomShape 1"/>
        <xdr:cNvSpPr/>
      </xdr:nvSpPr>
      <xdr:spPr>
        <a:xfrm>
          <a:off x="1257840" y="6868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xdr:nvSpPr>
        <xdr:cNvPr id="84" name="CustomShape 1"/>
        <xdr:cNvSpPr/>
      </xdr:nvSpPr>
      <xdr:spPr>
        <a:xfrm>
          <a:off x="557532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xdr:nvSpPr>
        <xdr:cNvPr id="85" name="CustomShape 1"/>
        <xdr:cNvSpPr/>
      </xdr:nvSpPr>
      <xdr:spPr>
        <a:xfrm>
          <a:off x="458532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xdr:nvSpPr>
        <xdr:cNvPr id="86" name="CustomShape 1"/>
        <xdr:cNvSpPr/>
      </xdr:nvSpPr>
      <xdr:spPr>
        <a:xfrm>
          <a:off x="35438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xdr:nvSpPr>
        <xdr:cNvPr id="87" name="CustomShape 1"/>
        <xdr:cNvSpPr/>
      </xdr:nvSpPr>
      <xdr:spPr>
        <a:xfrm>
          <a:off x="250200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xdr:nvSpPr>
        <xdr:cNvPr id="88" name="CustomShape 1"/>
        <xdr:cNvSpPr/>
      </xdr:nvSpPr>
      <xdr:spPr>
        <a:xfrm>
          <a:off x="142308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77040</xdr:rowOff>
    </xdr:from>
    <xdr:to>
      <xdr:col>23</xdr:col>
      <xdr:colOff>183600</xdr:colOff>
      <xdr:row>42</xdr:row>
      <xdr:rowOff>7560</xdr:rowOff>
    </xdr:to>
    <xdr:sp>
      <xdr:nvSpPr>
        <xdr:cNvPr id="89" name="CustomShape 1"/>
        <xdr:cNvSpPr/>
      </xdr:nvSpPr>
      <xdr:spPr>
        <a:xfrm>
          <a:off x="5778360" y="7106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41</xdr:row>
      <xdr:rowOff>59400</xdr:rowOff>
    </xdr:from>
    <xdr:to>
      <xdr:col>27</xdr:col>
      <xdr:colOff>32400</xdr:colOff>
      <xdr:row>42</xdr:row>
      <xdr:rowOff>126720</xdr:rowOff>
    </xdr:to>
    <xdr:sp>
      <xdr:nvSpPr>
        <xdr:cNvPr id="90" name="CustomShape 1"/>
        <xdr:cNvSpPr/>
      </xdr:nvSpPr>
      <xdr:spPr>
        <a:xfrm>
          <a:off x="5956200" y="70887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41</xdr:row>
      <xdr:rowOff>77040</xdr:rowOff>
    </xdr:from>
    <xdr:to>
      <xdr:col>19</xdr:col>
      <xdr:colOff>183600</xdr:colOff>
      <xdr:row>42</xdr:row>
      <xdr:rowOff>7560</xdr:rowOff>
    </xdr:to>
    <xdr:sp>
      <xdr:nvSpPr>
        <xdr:cNvPr id="91" name="CustomShape 1"/>
        <xdr:cNvSpPr/>
      </xdr:nvSpPr>
      <xdr:spPr>
        <a:xfrm>
          <a:off x="4787640" y="7106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42</xdr:row>
      <xdr:rowOff>2880</xdr:rowOff>
    </xdr:from>
    <xdr:to>
      <xdr:col>20</xdr:col>
      <xdr:colOff>164520</xdr:colOff>
      <xdr:row>43</xdr:row>
      <xdr:rowOff>70200</xdr:rowOff>
    </xdr:to>
    <xdr:sp>
      <xdr:nvSpPr>
        <xdr:cNvPr id="92" name="CustomShape 1"/>
        <xdr:cNvSpPr/>
      </xdr:nvSpPr>
      <xdr:spPr>
        <a:xfrm>
          <a:off x="4381920" y="72036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41</xdr:row>
      <xdr:rowOff>77040</xdr:rowOff>
    </xdr:from>
    <xdr:to>
      <xdr:col>15</xdr:col>
      <xdr:colOff>133560</xdr:colOff>
      <xdr:row>42</xdr:row>
      <xdr:rowOff>7560</xdr:rowOff>
    </xdr:to>
    <xdr:sp>
      <xdr:nvSpPr>
        <xdr:cNvPr id="93" name="CustomShape 1"/>
        <xdr:cNvSpPr/>
      </xdr:nvSpPr>
      <xdr:spPr>
        <a:xfrm>
          <a:off x="3746880" y="7106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42</xdr:row>
      <xdr:rowOff>2880</xdr:rowOff>
    </xdr:from>
    <xdr:to>
      <xdr:col>16</xdr:col>
      <xdr:colOff>140040</xdr:colOff>
      <xdr:row>43</xdr:row>
      <xdr:rowOff>70200</xdr:rowOff>
    </xdr:to>
    <xdr:sp>
      <xdr:nvSpPr>
        <xdr:cNvPr id="94" name="CustomShape 1"/>
        <xdr:cNvSpPr/>
      </xdr:nvSpPr>
      <xdr:spPr>
        <a:xfrm>
          <a:off x="3340440" y="72036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41</xdr:row>
      <xdr:rowOff>77040</xdr:rowOff>
    </xdr:from>
    <xdr:to>
      <xdr:col>11</xdr:col>
      <xdr:colOff>82080</xdr:colOff>
      <xdr:row>42</xdr:row>
      <xdr:rowOff>7560</xdr:rowOff>
    </xdr:to>
    <xdr:sp>
      <xdr:nvSpPr>
        <xdr:cNvPr id="95" name="CustomShape 1"/>
        <xdr:cNvSpPr/>
      </xdr:nvSpPr>
      <xdr:spPr>
        <a:xfrm>
          <a:off x="2666880" y="71064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42</xdr:row>
      <xdr:rowOff>2880</xdr:rowOff>
    </xdr:from>
    <xdr:to>
      <xdr:col>12</xdr:col>
      <xdr:colOff>88560</xdr:colOff>
      <xdr:row>43</xdr:row>
      <xdr:rowOff>70200</xdr:rowOff>
    </xdr:to>
    <xdr:sp>
      <xdr:nvSpPr>
        <xdr:cNvPr id="96" name="CustomShape 1"/>
        <xdr:cNvSpPr/>
      </xdr:nvSpPr>
      <xdr:spPr>
        <a:xfrm>
          <a:off x="2298600" y="72036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77040</xdr:rowOff>
    </xdr:from>
    <xdr:to>
      <xdr:col>7</xdr:col>
      <xdr:colOff>31320</xdr:colOff>
      <xdr:row>42</xdr:row>
      <xdr:rowOff>7560</xdr:rowOff>
    </xdr:to>
    <xdr:sp>
      <xdr:nvSpPr>
        <xdr:cNvPr id="97" name="CustomShape 1"/>
        <xdr:cNvSpPr/>
      </xdr:nvSpPr>
      <xdr:spPr>
        <a:xfrm>
          <a:off x="1626120" y="7106400"/>
          <a:ext cx="13860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42</xdr:row>
      <xdr:rowOff>2880</xdr:rowOff>
    </xdr:from>
    <xdr:to>
      <xdr:col>8</xdr:col>
      <xdr:colOff>37800</xdr:colOff>
      <xdr:row>43</xdr:row>
      <xdr:rowOff>70200</xdr:rowOff>
    </xdr:to>
    <xdr:sp>
      <xdr:nvSpPr>
        <xdr:cNvPr id="98" name="CustomShape 1"/>
        <xdr:cNvSpPr/>
      </xdr:nvSpPr>
      <xdr:spPr>
        <a:xfrm>
          <a:off x="1257840" y="72036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xdr:nvSpPr>
        <xdr:cNvPr id="99" name="CustomShape 1"/>
        <xdr:cNvSpPr/>
      </xdr:nvSpPr>
      <xdr:spPr>
        <a:xfrm>
          <a:off x="87660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xdr:nvSpPr>
        <xdr:cNvPr id="100" name="CustomShape 1"/>
        <xdr:cNvSpPr/>
      </xdr:nvSpPr>
      <xdr:spPr>
        <a:xfrm>
          <a:off x="1998360" y="9188280"/>
          <a:ext cx="14392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109080</xdr:rowOff>
    </xdr:from>
    <xdr:to>
      <xdr:col>22</xdr:col>
      <xdr:colOff>33120</xdr:colOff>
      <xdr:row>55</xdr:row>
      <xdr:rowOff>92880</xdr:rowOff>
    </xdr:to>
    <xdr:sp>
      <xdr:nvSpPr>
        <xdr:cNvPr id="101" name="CustomShape 1"/>
        <xdr:cNvSpPr/>
      </xdr:nvSpPr>
      <xdr:spPr>
        <a:xfrm>
          <a:off x="383148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[92.4%]</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xdr:nvSpPr>
        <xdr:cNvPr id="102" name="CustomShape 1"/>
        <xdr:cNvSpPr/>
      </xdr:nvSpPr>
      <xdr:spPr>
        <a:xfrm>
          <a:off x="6972840" y="9080640"/>
          <a:ext cx="17899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xdr:nvSpPr>
        <xdr:cNvPr id="103" name="CustomShape 1"/>
        <xdr:cNvSpPr/>
      </xdr:nvSpPr>
      <xdr:spPr>
        <a:xfrm>
          <a:off x="6972840" y="927144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xdr:nvSpPr>
        <xdr:cNvPr id="104" name="CustomShape 1"/>
        <xdr:cNvSpPr/>
      </xdr:nvSpPr>
      <xdr:spPr>
        <a:xfrm>
          <a:off x="892800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xdr:nvSpPr>
        <xdr:cNvPr id="105" name="CustomShape 1"/>
        <xdr:cNvSpPr/>
      </xdr:nvSpPr>
      <xdr:spPr>
        <a:xfrm>
          <a:off x="892800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xdr:nvSpPr>
        <xdr:cNvPr id="106" name="CustomShape 1"/>
        <xdr:cNvSpPr/>
      </xdr:nvSpPr>
      <xdr:spPr>
        <a:xfrm>
          <a:off x="1065528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xdr:nvSpPr>
        <xdr:cNvPr id="107" name="CustomShape 1"/>
        <xdr:cNvSpPr/>
      </xdr:nvSpPr>
      <xdr:spPr>
        <a:xfrm>
          <a:off x="1065528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08" name="CustomShape 1"/>
        <xdr:cNvSpPr/>
      </xdr:nvSpPr>
      <xdr:spPr>
        <a:xfrm>
          <a:off x="87660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xdr:nvSpPr>
        <xdr:cNvPr id="109" name="CustomShape 1"/>
        <xdr:cNvSpPr/>
      </xdr:nvSpPr>
      <xdr:spPr>
        <a:xfrm>
          <a:off x="709992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xdr:nvSpPr>
        <xdr:cNvPr id="110" name="CustomShape 1"/>
        <xdr:cNvSpPr/>
      </xdr:nvSpPr>
      <xdr:spPr>
        <a:xfrm>
          <a:off x="709992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xdr:nvSpPr>
        <xdr:cNvPr id="111" name="CustomShape 1"/>
        <xdr:cNvSpPr/>
      </xdr:nvSpPr>
      <xdr:spPr>
        <a:xfrm>
          <a:off x="7264800" y="990576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前年度と比較すると</a:t>
          </a:r>
          <a:r>
            <a:rPr b="0" lang="en-US" sz="1300" spc="-1" strike="noStrike">
              <a:solidFill>
                <a:srgbClr val="000000"/>
              </a:solidFill>
              <a:uFill>
                <a:solidFill>
                  <a:srgbClr val="ffffff"/>
                </a:solidFill>
              </a:uFill>
              <a:latin typeface="ＭＳ Ｐゴシック"/>
              <a:ea typeface="ＭＳ Ｐゴシック"/>
            </a:rPr>
            <a:t>1.2</a:t>
          </a:r>
          <a:r>
            <a:rPr b="0" lang="en-US" sz="1300" spc="-1" strike="noStrike">
              <a:solidFill>
                <a:srgbClr val="000000"/>
              </a:solidFill>
              <a:uFill>
                <a:solidFill>
                  <a:srgbClr val="ffffff"/>
                </a:solidFill>
              </a:uFill>
              <a:latin typeface="ＭＳ Ｐゴシック"/>
              <a:ea typeface="ＭＳ Ｐゴシック"/>
            </a:rPr>
            <a:t>ポイント減少しており、また、類似団体内平均と比較すると</a:t>
          </a:r>
          <a:r>
            <a:rPr b="0" lang="en-US" sz="1300" spc="-1" strike="noStrike">
              <a:solidFill>
                <a:srgbClr val="000000"/>
              </a:solidFill>
              <a:uFill>
                <a:solidFill>
                  <a:srgbClr val="ffffff"/>
                </a:solidFill>
              </a:uFill>
              <a:latin typeface="ＭＳ Ｐゴシック"/>
              <a:ea typeface="ＭＳ Ｐゴシック"/>
            </a:rPr>
            <a:t>0.9</a:t>
          </a:r>
          <a:r>
            <a:rPr b="0" lang="en-US" sz="1300" spc="-1" strike="noStrike">
              <a:solidFill>
                <a:srgbClr val="000000"/>
              </a:solidFill>
              <a:uFill>
                <a:solidFill>
                  <a:srgbClr val="ffffff"/>
                </a:solidFill>
              </a:uFill>
              <a:latin typeface="ＭＳ Ｐゴシック"/>
              <a:ea typeface="ＭＳ Ｐゴシック"/>
            </a:rPr>
            <a:t>ポイント低くなっている。これは、ふるさと寄附金基金繰入金の影響等によるものである。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経常収支比率は改善したものの、ふるさと寄附金による財源確保の不確実性に鑑み、今後も、行政改革大綱・推進計画に基づき、事務事業の見直しに一層取り組み、自主財源の確保に努める必要がある。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5040</xdr:rowOff>
    </xdr:to>
    <xdr:sp>
      <xdr:nvSpPr>
        <xdr:cNvPr id="112" name="CustomShape 1"/>
        <xdr:cNvSpPr/>
      </xdr:nvSpPr>
      <xdr:spPr>
        <a:xfrm>
          <a:off x="810360" y="9398520"/>
          <a:ext cx="35532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xdr:nvSpPr>
        <xdr:cNvPr id="113" name="Line 1"/>
        <xdr:cNvSpPr/>
      </xdr:nvSpPr>
      <xdr:spPr>
        <a:xfrm>
          <a:off x="87624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xdr:nvSpPr>
        <xdr:cNvPr id="114" name="CustomShape 1"/>
        <xdr:cNvSpPr/>
      </xdr:nvSpPr>
      <xdr:spPr>
        <a:xfrm>
          <a:off x="0" y="11869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112320</xdr:rowOff>
    </xdr:from>
    <xdr:to>
      <xdr:col>27</xdr:col>
      <xdr:colOff>184320</xdr:colOff>
      <xdr:row>67</xdr:row>
      <xdr:rowOff>112320</xdr:rowOff>
    </xdr:to>
    <xdr:sp>
      <xdr:nvSpPr>
        <xdr:cNvPr id="115" name="Line 1"/>
        <xdr:cNvSpPr/>
      </xdr:nvSpPr>
      <xdr:spPr>
        <a:xfrm>
          <a:off x="876240" y="11599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66</xdr:row>
      <xdr:rowOff>152280</xdr:rowOff>
    </xdr:from>
    <xdr:to>
      <xdr:col>3</xdr:col>
      <xdr:colOff>19800</xdr:colOff>
      <xdr:row>68</xdr:row>
      <xdr:rowOff>47160</xdr:rowOff>
    </xdr:to>
    <xdr:sp>
      <xdr:nvSpPr>
        <xdr:cNvPr id="116" name="CustomShape 1"/>
        <xdr:cNvSpPr/>
      </xdr:nvSpPr>
      <xdr:spPr>
        <a:xfrm>
          <a:off x="0" y="11467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65</xdr:row>
      <xdr:rowOff>52560</xdr:rowOff>
    </xdr:from>
    <xdr:to>
      <xdr:col>27</xdr:col>
      <xdr:colOff>184320</xdr:colOff>
      <xdr:row>65</xdr:row>
      <xdr:rowOff>52560</xdr:rowOff>
    </xdr:to>
    <xdr:sp>
      <xdr:nvSpPr>
        <xdr:cNvPr id="117" name="Line 1"/>
        <xdr:cNvSpPr/>
      </xdr:nvSpPr>
      <xdr:spPr>
        <a:xfrm>
          <a:off x="876240" y="11196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64</xdr:row>
      <xdr:rowOff>92160</xdr:rowOff>
    </xdr:from>
    <xdr:to>
      <xdr:col>3</xdr:col>
      <xdr:colOff>19800</xdr:colOff>
      <xdr:row>65</xdr:row>
      <xdr:rowOff>159480</xdr:rowOff>
    </xdr:to>
    <xdr:sp>
      <xdr:nvSpPr>
        <xdr:cNvPr id="118" name="CustomShape 1"/>
        <xdr:cNvSpPr/>
      </xdr:nvSpPr>
      <xdr:spPr>
        <a:xfrm>
          <a:off x="0" y="11064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62</xdr:row>
      <xdr:rowOff>165240</xdr:rowOff>
    </xdr:from>
    <xdr:to>
      <xdr:col>27</xdr:col>
      <xdr:colOff>184320</xdr:colOff>
      <xdr:row>62</xdr:row>
      <xdr:rowOff>165240</xdr:rowOff>
    </xdr:to>
    <xdr:sp>
      <xdr:nvSpPr>
        <xdr:cNvPr id="119" name="Line 1"/>
        <xdr:cNvSpPr/>
      </xdr:nvSpPr>
      <xdr:spPr>
        <a:xfrm>
          <a:off x="87624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62</xdr:row>
      <xdr:rowOff>33840</xdr:rowOff>
    </xdr:from>
    <xdr:to>
      <xdr:col>3</xdr:col>
      <xdr:colOff>19800</xdr:colOff>
      <xdr:row>63</xdr:row>
      <xdr:rowOff>101160</xdr:rowOff>
    </xdr:to>
    <xdr:sp>
      <xdr:nvSpPr>
        <xdr:cNvPr id="120" name="CustomShape 1"/>
        <xdr:cNvSpPr/>
      </xdr:nvSpPr>
      <xdr:spPr>
        <a:xfrm>
          <a:off x="0" y="106635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60</xdr:row>
      <xdr:rowOff>105480</xdr:rowOff>
    </xdr:from>
    <xdr:to>
      <xdr:col>27</xdr:col>
      <xdr:colOff>184320</xdr:colOff>
      <xdr:row>60</xdr:row>
      <xdr:rowOff>105480</xdr:rowOff>
    </xdr:to>
    <xdr:sp>
      <xdr:nvSpPr>
        <xdr:cNvPr id="121" name="Line 1"/>
        <xdr:cNvSpPr/>
      </xdr:nvSpPr>
      <xdr:spPr>
        <a:xfrm>
          <a:off x="876240" y="10392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59</xdr:row>
      <xdr:rowOff>145800</xdr:rowOff>
    </xdr:from>
    <xdr:to>
      <xdr:col>3</xdr:col>
      <xdr:colOff>19800</xdr:colOff>
      <xdr:row>61</xdr:row>
      <xdr:rowOff>40680</xdr:rowOff>
    </xdr:to>
    <xdr:sp>
      <xdr:nvSpPr>
        <xdr:cNvPr id="122" name="CustomShape 1"/>
        <xdr:cNvSpPr/>
      </xdr:nvSpPr>
      <xdr:spPr>
        <a:xfrm>
          <a:off x="0" y="102610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58</xdr:row>
      <xdr:rowOff>46800</xdr:rowOff>
    </xdr:from>
    <xdr:to>
      <xdr:col>27</xdr:col>
      <xdr:colOff>184320</xdr:colOff>
      <xdr:row>58</xdr:row>
      <xdr:rowOff>46800</xdr:rowOff>
    </xdr:to>
    <xdr:sp>
      <xdr:nvSpPr>
        <xdr:cNvPr id="123" name="Line 1"/>
        <xdr:cNvSpPr/>
      </xdr:nvSpPr>
      <xdr:spPr>
        <a:xfrm>
          <a:off x="876240" y="9990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57</xdr:row>
      <xdr:rowOff>86040</xdr:rowOff>
    </xdr:from>
    <xdr:to>
      <xdr:col>3</xdr:col>
      <xdr:colOff>19800</xdr:colOff>
      <xdr:row>58</xdr:row>
      <xdr:rowOff>153360</xdr:rowOff>
    </xdr:to>
    <xdr:sp>
      <xdr:nvSpPr>
        <xdr:cNvPr id="124" name="CustomShape 1"/>
        <xdr:cNvSpPr/>
      </xdr:nvSpPr>
      <xdr:spPr>
        <a:xfrm>
          <a:off x="0" y="98586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xdr:nvSpPr>
        <xdr:cNvPr id="125" name="Line 1"/>
        <xdr:cNvSpPr/>
      </xdr:nvSpPr>
      <xdr:spPr>
        <a:xfrm>
          <a:off x="87624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xdr:nvSpPr>
        <xdr:cNvPr id="126" name="CustomShape 1"/>
        <xdr:cNvSpPr/>
      </xdr:nvSpPr>
      <xdr:spPr>
        <a:xfrm>
          <a:off x="0" y="9456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27" name="CustomShape 1"/>
        <xdr:cNvSpPr/>
      </xdr:nvSpPr>
      <xdr:spPr>
        <a:xfrm>
          <a:off x="87660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57</xdr:row>
      <xdr:rowOff>129240</xdr:rowOff>
    </xdr:from>
    <xdr:to>
      <xdr:col>23</xdr:col>
      <xdr:colOff>133200</xdr:colOff>
      <xdr:row>66</xdr:row>
      <xdr:rowOff>74520</xdr:rowOff>
    </xdr:to>
    <xdr:sp>
      <xdr:nvSpPr>
        <xdr:cNvPr id="128" name="Line 1"/>
        <xdr:cNvSpPr/>
      </xdr:nvSpPr>
      <xdr:spPr>
        <a:xfrm flipV="1">
          <a:off x="5829120" y="9901800"/>
          <a:ext cx="0" cy="148824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66</xdr:row>
      <xdr:rowOff>57240</xdr:rowOff>
    </xdr:from>
    <xdr:to>
      <xdr:col>27</xdr:col>
      <xdr:colOff>32400</xdr:colOff>
      <xdr:row>67</xdr:row>
      <xdr:rowOff>124560</xdr:rowOff>
    </xdr:to>
    <xdr:sp>
      <xdr:nvSpPr>
        <xdr:cNvPr id="129" name="CustomShape 1"/>
        <xdr:cNvSpPr/>
      </xdr:nvSpPr>
      <xdr:spPr>
        <a:xfrm>
          <a:off x="5956200" y="113727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66</xdr:row>
      <xdr:rowOff>74520</xdr:rowOff>
    </xdr:from>
    <xdr:to>
      <xdr:col>24</xdr:col>
      <xdr:colOff>12600</xdr:colOff>
      <xdr:row>66</xdr:row>
      <xdr:rowOff>74520</xdr:rowOff>
    </xdr:to>
    <xdr:sp>
      <xdr:nvSpPr>
        <xdr:cNvPr id="130" name="Line 1"/>
        <xdr:cNvSpPr/>
      </xdr:nvSpPr>
      <xdr:spPr>
        <a:xfrm>
          <a:off x="5740200" y="113900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56</xdr:row>
      <xdr:rowOff>54720</xdr:rowOff>
    </xdr:from>
    <xdr:to>
      <xdr:col>27</xdr:col>
      <xdr:colOff>32400</xdr:colOff>
      <xdr:row>57</xdr:row>
      <xdr:rowOff>122040</xdr:rowOff>
    </xdr:to>
    <xdr:sp>
      <xdr:nvSpPr>
        <xdr:cNvPr id="131" name="CustomShape 1"/>
        <xdr:cNvSpPr/>
      </xdr:nvSpPr>
      <xdr:spPr>
        <a:xfrm>
          <a:off x="5956200" y="96559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57</xdr:row>
      <xdr:rowOff>129240</xdr:rowOff>
    </xdr:from>
    <xdr:to>
      <xdr:col>24</xdr:col>
      <xdr:colOff>12600</xdr:colOff>
      <xdr:row>57</xdr:row>
      <xdr:rowOff>129240</xdr:rowOff>
    </xdr:to>
    <xdr:sp>
      <xdr:nvSpPr>
        <xdr:cNvPr id="132" name="Line 1"/>
        <xdr:cNvSpPr/>
      </xdr:nvSpPr>
      <xdr:spPr>
        <a:xfrm>
          <a:off x="5740200" y="99018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61</xdr:row>
      <xdr:rowOff>127080</xdr:rowOff>
    </xdr:from>
    <xdr:to>
      <xdr:col>23</xdr:col>
      <xdr:colOff>133200</xdr:colOff>
      <xdr:row>62</xdr:row>
      <xdr:rowOff>52560</xdr:rowOff>
    </xdr:to>
    <xdr:sp>
      <xdr:nvSpPr>
        <xdr:cNvPr id="133" name="Line 1"/>
        <xdr:cNvSpPr/>
      </xdr:nvSpPr>
      <xdr:spPr>
        <a:xfrm flipV="1">
          <a:off x="4838400" y="10585440"/>
          <a:ext cx="990720" cy="968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61</xdr:row>
      <xdr:rowOff>131040</xdr:rowOff>
    </xdr:from>
    <xdr:to>
      <xdr:col>27</xdr:col>
      <xdr:colOff>32400</xdr:colOff>
      <xdr:row>63</xdr:row>
      <xdr:rowOff>27000</xdr:rowOff>
    </xdr:to>
    <xdr:sp>
      <xdr:nvSpPr>
        <xdr:cNvPr id="134" name="CustomShape 1"/>
        <xdr:cNvSpPr/>
      </xdr:nvSpPr>
      <xdr:spPr>
        <a:xfrm>
          <a:off x="5956200" y="105894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61</xdr:row>
      <xdr:rowOff>149040</xdr:rowOff>
    </xdr:from>
    <xdr:to>
      <xdr:col>23</xdr:col>
      <xdr:colOff>183600</xdr:colOff>
      <xdr:row>62</xdr:row>
      <xdr:rowOff>79560</xdr:rowOff>
    </xdr:to>
    <xdr:sp>
      <xdr:nvSpPr>
        <xdr:cNvPr id="135" name="CustomShape 1"/>
        <xdr:cNvSpPr/>
      </xdr:nvSpPr>
      <xdr:spPr>
        <a:xfrm>
          <a:off x="5778360" y="106074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62</xdr:row>
      <xdr:rowOff>52560</xdr:rowOff>
    </xdr:from>
    <xdr:to>
      <xdr:col>19</xdr:col>
      <xdr:colOff>133200</xdr:colOff>
      <xdr:row>64</xdr:row>
      <xdr:rowOff>31320</xdr:rowOff>
    </xdr:to>
    <xdr:sp>
      <xdr:nvSpPr>
        <xdr:cNvPr id="136" name="Line 1"/>
        <xdr:cNvSpPr/>
      </xdr:nvSpPr>
      <xdr:spPr>
        <a:xfrm flipV="1">
          <a:off x="3797280" y="10682280"/>
          <a:ext cx="1041120" cy="3218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62</xdr:row>
      <xdr:rowOff>90720</xdr:rowOff>
    </xdr:from>
    <xdr:to>
      <xdr:col>19</xdr:col>
      <xdr:colOff>183600</xdr:colOff>
      <xdr:row>63</xdr:row>
      <xdr:rowOff>20520</xdr:rowOff>
    </xdr:to>
    <xdr:sp>
      <xdr:nvSpPr>
        <xdr:cNvPr id="137" name="CustomShape 1"/>
        <xdr:cNvSpPr/>
      </xdr:nvSpPr>
      <xdr:spPr>
        <a:xfrm>
          <a:off x="4787640" y="10720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63</xdr:row>
      <xdr:rowOff>15840</xdr:rowOff>
    </xdr:from>
    <xdr:to>
      <xdr:col>20</xdr:col>
      <xdr:colOff>164520</xdr:colOff>
      <xdr:row>64</xdr:row>
      <xdr:rowOff>82080</xdr:rowOff>
    </xdr:to>
    <xdr:sp>
      <xdr:nvSpPr>
        <xdr:cNvPr id="138" name="CustomShape 1"/>
        <xdr:cNvSpPr/>
      </xdr:nvSpPr>
      <xdr:spPr>
        <a:xfrm>
          <a:off x="4381920" y="1081692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63</xdr:row>
      <xdr:rowOff>58320</xdr:rowOff>
    </xdr:from>
    <xdr:to>
      <xdr:col>15</xdr:col>
      <xdr:colOff>82800</xdr:colOff>
      <xdr:row>64</xdr:row>
      <xdr:rowOff>31320</xdr:rowOff>
    </xdr:to>
    <xdr:sp>
      <xdr:nvSpPr>
        <xdr:cNvPr id="139" name="Line 1"/>
        <xdr:cNvSpPr/>
      </xdr:nvSpPr>
      <xdr:spPr>
        <a:xfrm>
          <a:off x="2755800" y="10859400"/>
          <a:ext cx="1041480" cy="1447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62</xdr:row>
      <xdr:rowOff>50760</xdr:rowOff>
    </xdr:from>
    <xdr:to>
      <xdr:col>15</xdr:col>
      <xdr:colOff>133560</xdr:colOff>
      <xdr:row>62</xdr:row>
      <xdr:rowOff>151920</xdr:rowOff>
    </xdr:to>
    <xdr:sp>
      <xdr:nvSpPr>
        <xdr:cNvPr id="140" name="CustomShape 1"/>
        <xdr:cNvSpPr/>
      </xdr:nvSpPr>
      <xdr:spPr>
        <a:xfrm>
          <a:off x="3746880" y="10680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61</xdr:row>
      <xdr:rowOff>360</xdr:rowOff>
    </xdr:from>
    <xdr:to>
      <xdr:col>16</xdr:col>
      <xdr:colOff>140040</xdr:colOff>
      <xdr:row>62</xdr:row>
      <xdr:rowOff>67680</xdr:rowOff>
    </xdr:to>
    <xdr:sp>
      <xdr:nvSpPr>
        <xdr:cNvPr id="141" name="CustomShape 1"/>
        <xdr:cNvSpPr/>
      </xdr:nvSpPr>
      <xdr:spPr>
        <a:xfrm>
          <a:off x="3340440" y="10458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61</xdr:row>
      <xdr:rowOff>143280</xdr:rowOff>
    </xdr:from>
    <xdr:to>
      <xdr:col>11</xdr:col>
      <xdr:colOff>31680</xdr:colOff>
      <xdr:row>63</xdr:row>
      <xdr:rowOff>58320</xdr:rowOff>
    </xdr:to>
    <xdr:sp>
      <xdr:nvSpPr>
        <xdr:cNvPr id="142" name="Line 1"/>
        <xdr:cNvSpPr/>
      </xdr:nvSpPr>
      <xdr:spPr>
        <a:xfrm>
          <a:off x="1676520" y="10601640"/>
          <a:ext cx="1079280" cy="2577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61</xdr:row>
      <xdr:rowOff>149040</xdr:rowOff>
    </xdr:from>
    <xdr:to>
      <xdr:col>11</xdr:col>
      <xdr:colOff>82080</xdr:colOff>
      <xdr:row>62</xdr:row>
      <xdr:rowOff>79560</xdr:rowOff>
    </xdr:to>
    <xdr:sp>
      <xdr:nvSpPr>
        <xdr:cNvPr id="143" name="CustomShape 1"/>
        <xdr:cNvSpPr/>
      </xdr:nvSpPr>
      <xdr:spPr>
        <a:xfrm>
          <a:off x="2666880" y="1060740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60</xdr:row>
      <xdr:rowOff>99360</xdr:rowOff>
    </xdr:from>
    <xdr:to>
      <xdr:col>12</xdr:col>
      <xdr:colOff>88560</xdr:colOff>
      <xdr:row>61</xdr:row>
      <xdr:rowOff>166680</xdr:rowOff>
    </xdr:to>
    <xdr:sp>
      <xdr:nvSpPr>
        <xdr:cNvPr id="144" name="CustomShape 1"/>
        <xdr:cNvSpPr/>
      </xdr:nvSpPr>
      <xdr:spPr>
        <a:xfrm>
          <a:off x="2298600" y="10386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61</xdr:row>
      <xdr:rowOff>84600</xdr:rowOff>
    </xdr:from>
    <xdr:to>
      <xdr:col>7</xdr:col>
      <xdr:colOff>31320</xdr:colOff>
      <xdr:row>62</xdr:row>
      <xdr:rowOff>15120</xdr:rowOff>
    </xdr:to>
    <xdr:sp>
      <xdr:nvSpPr>
        <xdr:cNvPr id="145" name="CustomShape 1"/>
        <xdr:cNvSpPr/>
      </xdr:nvSpPr>
      <xdr:spPr>
        <a:xfrm>
          <a:off x="1626120" y="10542960"/>
          <a:ext cx="13860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60</xdr:row>
      <xdr:rowOff>34920</xdr:rowOff>
    </xdr:from>
    <xdr:to>
      <xdr:col>8</xdr:col>
      <xdr:colOff>37800</xdr:colOff>
      <xdr:row>61</xdr:row>
      <xdr:rowOff>102240</xdr:rowOff>
    </xdr:to>
    <xdr:sp>
      <xdr:nvSpPr>
        <xdr:cNvPr id="146" name="CustomShape 1"/>
        <xdr:cNvSpPr/>
      </xdr:nvSpPr>
      <xdr:spPr>
        <a:xfrm>
          <a:off x="1257840" y="10321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xdr:nvSpPr>
        <xdr:cNvPr id="147" name="CustomShape 1"/>
        <xdr:cNvSpPr/>
      </xdr:nvSpPr>
      <xdr:spPr>
        <a:xfrm>
          <a:off x="557532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xdr:nvSpPr>
        <xdr:cNvPr id="148" name="CustomShape 1"/>
        <xdr:cNvSpPr/>
      </xdr:nvSpPr>
      <xdr:spPr>
        <a:xfrm>
          <a:off x="458532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xdr:nvSpPr>
        <xdr:cNvPr id="149" name="CustomShape 1"/>
        <xdr:cNvSpPr/>
      </xdr:nvSpPr>
      <xdr:spPr>
        <a:xfrm>
          <a:off x="35438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xdr:nvSpPr>
        <xdr:cNvPr id="150" name="CustomShape 1"/>
        <xdr:cNvSpPr/>
      </xdr:nvSpPr>
      <xdr:spPr>
        <a:xfrm>
          <a:off x="250200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xdr:nvSpPr>
        <xdr:cNvPr id="151" name="CustomShape 1"/>
        <xdr:cNvSpPr/>
      </xdr:nvSpPr>
      <xdr:spPr>
        <a:xfrm>
          <a:off x="142308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61</xdr:row>
      <xdr:rowOff>76680</xdr:rowOff>
    </xdr:from>
    <xdr:to>
      <xdr:col>23</xdr:col>
      <xdr:colOff>183600</xdr:colOff>
      <xdr:row>62</xdr:row>
      <xdr:rowOff>7200</xdr:rowOff>
    </xdr:to>
    <xdr:sp>
      <xdr:nvSpPr>
        <xdr:cNvPr id="152" name="CustomShape 1"/>
        <xdr:cNvSpPr/>
      </xdr:nvSpPr>
      <xdr:spPr>
        <a:xfrm>
          <a:off x="5778360" y="105350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60</xdr:row>
      <xdr:rowOff>103320</xdr:rowOff>
    </xdr:from>
    <xdr:to>
      <xdr:col>27</xdr:col>
      <xdr:colOff>32400</xdr:colOff>
      <xdr:row>61</xdr:row>
      <xdr:rowOff>170640</xdr:rowOff>
    </xdr:to>
    <xdr:sp>
      <xdr:nvSpPr>
        <xdr:cNvPr id="153" name="CustomShape 1"/>
        <xdr:cNvSpPr/>
      </xdr:nvSpPr>
      <xdr:spPr>
        <a:xfrm>
          <a:off x="5956200" y="103903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62</xdr:row>
      <xdr:rowOff>2520</xdr:rowOff>
    </xdr:from>
    <xdr:to>
      <xdr:col>19</xdr:col>
      <xdr:colOff>183600</xdr:colOff>
      <xdr:row>62</xdr:row>
      <xdr:rowOff>103680</xdr:rowOff>
    </xdr:to>
    <xdr:sp>
      <xdr:nvSpPr>
        <xdr:cNvPr id="154" name="CustomShape 1"/>
        <xdr:cNvSpPr/>
      </xdr:nvSpPr>
      <xdr:spPr>
        <a:xfrm>
          <a:off x="4787640" y="10632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60</xdr:row>
      <xdr:rowOff>123480</xdr:rowOff>
    </xdr:from>
    <xdr:to>
      <xdr:col>20</xdr:col>
      <xdr:colOff>164520</xdr:colOff>
      <xdr:row>62</xdr:row>
      <xdr:rowOff>19440</xdr:rowOff>
    </xdr:to>
    <xdr:sp>
      <xdr:nvSpPr>
        <xdr:cNvPr id="155" name="CustomShape 1"/>
        <xdr:cNvSpPr/>
      </xdr:nvSpPr>
      <xdr:spPr>
        <a:xfrm>
          <a:off x="4381920" y="104104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63</xdr:row>
      <xdr:rowOff>152640</xdr:rowOff>
    </xdr:from>
    <xdr:to>
      <xdr:col>15</xdr:col>
      <xdr:colOff>133560</xdr:colOff>
      <xdr:row>64</xdr:row>
      <xdr:rowOff>81720</xdr:rowOff>
    </xdr:to>
    <xdr:sp>
      <xdr:nvSpPr>
        <xdr:cNvPr id="156" name="CustomShape 1"/>
        <xdr:cNvSpPr/>
      </xdr:nvSpPr>
      <xdr:spPr>
        <a:xfrm>
          <a:off x="3746880" y="109537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64</xdr:row>
      <xdr:rowOff>77040</xdr:rowOff>
    </xdr:from>
    <xdr:to>
      <xdr:col>16</xdr:col>
      <xdr:colOff>140040</xdr:colOff>
      <xdr:row>65</xdr:row>
      <xdr:rowOff>144360</xdr:rowOff>
    </xdr:to>
    <xdr:sp>
      <xdr:nvSpPr>
        <xdr:cNvPr id="157" name="CustomShape 1"/>
        <xdr:cNvSpPr/>
      </xdr:nvSpPr>
      <xdr:spPr>
        <a:xfrm>
          <a:off x="3340440" y="110498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63</xdr:row>
      <xdr:rowOff>7920</xdr:rowOff>
    </xdr:from>
    <xdr:to>
      <xdr:col>11</xdr:col>
      <xdr:colOff>82080</xdr:colOff>
      <xdr:row>63</xdr:row>
      <xdr:rowOff>109080</xdr:rowOff>
    </xdr:to>
    <xdr:sp>
      <xdr:nvSpPr>
        <xdr:cNvPr id="158" name="CustomShape 1"/>
        <xdr:cNvSpPr/>
      </xdr:nvSpPr>
      <xdr:spPr>
        <a:xfrm>
          <a:off x="2666880" y="1080900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63</xdr:row>
      <xdr:rowOff>104400</xdr:rowOff>
    </xdr:from>
    <xdr:to>
      <xdr:col>12</xdr:col>
      <xdr:colOff>88560</xdr:colOff>
      <xdr:row>64</xdr:row>
      <xdr:rowOff>170640</xdr:rowOff>
    </xdr:to>
    <xdr:sp>
      <xdr:nvSpPr>
        <xdr:cNvPr id="159" name="CustomShape 1"/>
        <xdr:cNvSpPr/>
      </xdr:nvSpPr>
      <xdr:spPr>
        <a:xfrm>
          <a:off x="2298600" y="109054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61</xdr:row>
      <xdr:rowOff>92880</xdr:rowOff>
    </xdr:from>
    <xdr:to>
      <xdr:col>7</xdr:col>
      <xdr:colOff>31320</xdr:colOff>
      <xdr:row>62</xdr:row>
      <xdr:rowOff>23400</xdr:rowOff>
    </xdr:to>
    <xdr:sp>
      <xdr:nvSpPr>
        <xdr:cNvPr id="160" name="CustomShape 1"/>
        <xdr:cNvSpPr/>
      </xdr:nvSpPr>
      <xdr:spPr>
        <a:xfrm>
          <a:off x="1626120" y="10551240"/>
          <a:ext cx="13860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62</xdr:row>
      <xdr:rowOff>18360</xdr:rowOff>
    </xdr:from>
    <xdr:to>
      <xdr:col>8</xdr:col>
      <xdr:colOff>37800</xdr:colOff>
      <xdr:row>63</xdr:row>
      <xdr:rowOff>85680</xdr:rowOff>
    </xdr:to>
    <xdr:sp>
      <xdr:nvSpPr>
        <xdr:cNvPr id="161" name="CustomShape 1"/>
        <xdr:cNvSpPr/>
      </xdr:nvSpPr>
      <xdr:spPr>
        <a:xfrm>
          <a:off x="1257840" y="106480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xdr:nvSpPr>
        <xdr:cNvPr id="162" name="CustomShape 1"/>
        <xdr:cNvSpPr/>
      </xdr:nvSpPr>
      <xdr:spPr>
        <a:xfrm>
          <a:off x="87660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xdr:nvSpPr>
        <xdr:cNvPr id="163" name="CustomShape 1"/>
        <xdr:cNvSpPr/>
      </xdr:nvSpPr>
      <xdr:spPr>
        <a:xfrm>
          <a:off x="918360" y="12998880"/>
          <a:ext cx="32184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82440</xdr:rowOff>
    </xdr:from>
    <xdr:to>
      <xdr:col>26</xdr:col>
      <xdr:colOff>85680</xdr:colOff>
      <xdr:row>77</xdr:row>
      <xdr:rowOff>129960</xdr:rowOff>
    </xdr:to>
    <xdr:sp>
      <xdr:nvSpPr>
        <xdr:cNvPr id="164" name="CustomShape 1"/>
        <xdr:cNvSpPr/>
      </xdr:nvSpPr>
      <xdr:spPr>
        <a:xfrm>
          <a:off x="4872960" y="12769560"/>
          <a:ext cx="1651320" cy="5619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[210,790</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xdr:nvSpPr>
        <xdr:cNvPr id="165" name="CustomShape 1"/>
        <xdr:cNvSpPr/>
      </xdr:nvSpPr>
      <xdr:spPr>
        <a:xfrm>
          <a:off x="6972840" y="1289088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xdr:nvSpPr>
        <xdr:cNvPr id="166" name="CustomShape 1"/>
        <xdr:cNvSpPr/>
      </xdr:nvSpPr>
      <xdr:spPr>
        <a:xfrm>
          <a:off x="6972840" y="1308096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xdr:nvSpPr>
        <xdr:cNvPr id="167" name="CustomShape 1"/>
        <xdr:cNvSpPr/>
      </xdr:nvSpPr>
      <xdr:spPr>
        <a:xfrm>
          <a:off x="892800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xdr:nvSpPr>
        <xdr:cNvPr id="168" name="CustomShape 1"/>
        <xdr:cNvSpPr/>
      </xdr:nvSpPr>
      <xdr:spPr>
        <a:xfrm>
          <a:off x="892800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145,817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xdr:nvSpPr>
        <xdr:cNvPr id="169" name="CustomShape 1"/>
        <xdr:cNvSpPr/>
      </xdr:nvSpPr>
      <xdr:spPr>
        <a:xfrm>
          <a:off x="1065528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xdr:nvSpPr>
        <xdr:cNvPr id="170" name="CustomShape 1"/>
        <xdr:cNvSpPr/>
      </xdr:nvSpPr>
      <xdr:spPr>
        <a:xfrm>
          <a:off x="1065528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162,188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71" name="CustomShape 1"/>
        <xdr:cNvSpPr/>
      </xdr:nvSpPr>
      <xdr:spPr>
        <a:xfrm>
          <a:off x="87660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xdr:nvSpPr>
        <xdr:cNvPr id="172" name="CustomShape 1"/>
        <xdr:cNvSpPr/>
      </xdr:nvSpPr>
      <xdr:spPr>
        <a:xfrm>
          <a:off x="709992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xdr:nvSpPr>
        <xdr:cNvPr id="173" name="CustomShape 1"/>
        <xdr:cNvSpPr/>
      </xdr:nvSpPr>
      <xdr:spPr>
        <a:xfrm>
          <a:off x="709992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xdr:nvSpPr>
        <xdr:cNvPr id="174" name="CustomShape 1"/>
        <xdr:cNvSpPr/>
      </xdr:nvSpPr>
      <xdr:spPr>
        <a:xfrm>
          <a:off x="7264800" y="13716000"/>
          <a:ext cx="680616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類似団体平均に比べ高くなっているのは主に物件費によるもので、ふるさと納税推進事業に係る物件費が伸びたことに起因するものである。引き続きふるさと納税を推進し、積極的に財源の確保を図るとともに、当該経費以外の人件費・物件費等については、行政改革大綱・推進計画に基づき削減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43560</xdr:rowOff>
    </xdr:to>
    <xdr:sp>
      <xdr:nvSpPr>
        <xdr:cNvPr id="175" name="CustomShape 1"/>
        <xdr:cNvSpPr/>
      </xdr:nvSpPr>
      <xdr:spPr>
        <a:xfrm>
          <a:off x="810000" y="13208040"/>
          <a:ext cx="40716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xdr:nvSpPr>
        <xdr:cNvPr id="176" name="Line 1"/>
        <xdr:cNvSpPr/>
      </xdr:nvSpPr>
      <xdr:spPr>
        <a:xfrm>
          <a:off x="87624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91</xdr:row>
      <xdr:rowOff>78120</xdr:rowOff>
    </xdr:from>
    <xdr:to>
      <xdr:col>3</xdr:col>
      <xdr:colOff>19800</xdr:colOff>
      <xdr:row>92</xdr:row>
      <xdr:rowOff>144360</xdr:rowOff>
    </xdr:to>
    <xdr:sp>
      <xdr:nvSpPr>
        <xdr:cNvPr id="177" name="CustomShape 1"/>
        <xdr:cNvSpPr/>
      </xdr:nvSpPr>
      <xdr:spPr>
        <a:xfrm>
          <a:off x="0" y="15679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89</xdr:row>
      <xdr:rowOff>150120</xdr:rowOff>
    </xdr:from>
    <xdr:to>
      <xdr:col>27</xdr:col>
      <xdr:colOff>184320</xdr:colOff>
      <xdr:row>89</xdr:row>
      <xdr:rowOff>150120</xdr:rowOff>
    </xdr:to>
    <xdr:sp>
      <xdr:nvSpPr>
        <xdr:cNvPr id="178" name="Line 1"/>
        <xdr:cNvSpPr/>
      </xdr:nvSpPr>
      <xdr:spPr>
        <a:xfrm>
          <a:off x="876240" y="1540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89</xdr:row>
      <xdr:rowOff>18000</xdr:rowOff>
    </xdr:from>
    <xdr:to>
      <xdr:col>3</xdr:col>
      <xdr:colOff>19800</xdr:colOff>
      <xdr:row>90</xdr:row>
      <xdr:rowOff>85320</xdr:rowOff>
    </xdr:to>
    <xdr:sp>
      <xdr:nvSpPr>
        <xdr:cNvPr id="179" name="CustomShape 1"/>
        <xdr:cNvSpPr/>
      </xdr:nvSpPr>
      <xdr:spPr>
        <a:xfrm>
          <a:off x="0" y="15276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87</xdr:row>
      <xdr:rowOff>91080</xdr:rowOff>
    </xdr:from>
    <xdr:to>
      <xdr:col>27</xdr:col>
      <xdr:colOff>184320</xdr:colOff>
      <xdr:row>87</xdr:row>
      <xdr:rowOff>91080</xdr:rowOff>
    </xdr:to>
    <xdr:sp>
      <xdr:nvSpPr>
        <xdr:cNvPr id="180" name="Line 1"/>
        <xdr:cNvSpPr/>
      </xdr:nvSpPr>
      <xdr:spPr>
        <a:xfrm>
          <a:off x="876240" y="1500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86</xdr:row>
      <xdr:rowOff>131040</xdr:rowOff>
    </xdr:from>
    <xdr:to>
      <xdr:col>3</xdr:col>
      <xdr:colOff>19800</xdr:colOff>
      <xdr:row>88</xdr:row>
      <xdr:rowOff>25920</xdr:rowOff>
    </xdr:to>
    <xdr:sp>
      <xdr:nvSpPr>
        <xdr:cNvPr id="181" name="CustomShape 1"/>
        <xdr:cNvSpPr/>
      </xdr:nvSpPr>
      <xdr:spPr>
        <a:xfrm>
          <a:off x="0" y="1487556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85</xdr:row>
      <xdr:rowOff>31680</xdr:rowOff>
    </xdr:from>
    <xdr:to>
      <xdr:col>27</xdr:col>
      <xdr:colOff>184320</xdr:colOff>
      <xdr:row>85</xdr:row>
      <xdr:rowOff>31680</xdr:rowOff>
    </xdr:to>
    <xdr:sp>
      <xdr:nvSpPr>
        <xdr:cNvPr id="182" name="Line 1"/>
        <xdr:cNvSpPr/>
      </xdr:nvSpPr>
      <xdr:spPr>
        <a:xfrm>
          <a:off x="876240" y="1460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84</xdr:row>
      <xdr:rowOff>70920</xdr:rowOff>
    </xdr:from>
    <xdr:to>
      <xdr:col>3</xdr:col>
      <xdr:colOff>19800</xdr:colOff>
      <xdr:row>85</xdr:row>
      <xdr:rowOff>138240</xdr:rowOff>
    </xdr:to>
    <xdr:sp>
      <xdr:nvSpPr>
        <xdr:cNvPr id="183" name="CustomShape 1"/>
        <xdr:cNvSpPr/>
      </xdr:nvSpPr>
      <xdr:spPr>
        <a:xfrm>
          <a:off x="0" y="144727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82</xdr:row>
      <xdr:rowOff>144000</xdr:rowOff>
    </xdr:from>
    <xdr:to>
      <xdr:col>27</xdr:col>
      <xdr:colOff>184320</xdr:colOff>
      <xdr:row>82</xdr:row>
      <xdr:rowOff>144000</xdr:rowOff>
    </xdr:to>
    <xdr:sp>
      <xdr:nvSpPr>
        <xdr:cNvPr id="184" name="Line 1"/>
        <xdr:cNvSpPr/>
      </xdr:nvSpPr>
      <xdr:spPr>
        <a:xfrm>
          <a:off x="876240" y="1420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82</xdr:row>
      <xdr:rowOff>12600</xdr:rowOff>
    </xdr:from>
    <xdr:to>
      <xdr:col>3</xdr:col>
      <xdr:colOff>19800</xdr:colOff>
      <xdr:row>83</xdr:row>
      <xdr:rowOff>79920</xdr:rowOff>
    </xdr:to>
    <xdr:sp>
      <xdr:nvSpPr>
        <xdr:cNvPr id="185" name="CustomShape 1"/>
        <xdr:cNvSpPr/>
      </xdr:nvSpPr>
      <xdr:spPr>
        <a:xfrm>
          <a:off x="0" y="140713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84600</xdr:rowOff>
    </xdr:from>
    <xdr:to>
      <xdr:col>27</xdr:col>
      <xdr:colOff>184320</xdr:colOff>
      <xdr:row>80</xdr:row>
      <xdr:rowOff>84600</xdr:rowOff>
    </xdr:to>
    <xdr:sp>
      <xdr:nvSpPr>
        <xdr:cNvPr id="186" name="Line 1"/>
        <xdr:cNvSpPr/>
      </xdr:nvSpPr>
      <xdr:spPr>
        <a:xfrm>
          <a:off x="876240" y="138006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79</xdr:row>
      <xdr:rowOff>124560</xdr:rowOff>
    </xdr:from>
    <xdr:to>
      <xdr:col>3</xdr:col>
      <xdr:colOff>19800</xdr:colOff>
      <xdr:row>81</xdr:row>
      <xdr:rowOff>19440</xdr:rowOff>
    </xdr:to>
    <xdr:sp>
      <xdr:nvSpPr>
        <xdr:cNvPr id="187" name="CustomShape 1"/>
        <xdr:cNvSpPr/>
      </xdr:nvSpPr>
      <xdr:spPr>
        <a:xfrm>
          <a:off x="0" y="13668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xdr:nvSpPr>
        <xdr:cNvPr id="188" name="Line 1"/>
        <xdr:cNvSpPr/>
      </xdr:nvSpPr>
      <xdr:spPr>
        <a:xfrm>
          <a:off x="87624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77</xdr:row>
      <xdr:rowOff>64800</xdr:rowOff>
    </xdr:from>
    <xdr:to>
      <xdr:col>3</xdr:col>
      <xdr:colOff>19800</xdr:colOff>
      <xdr:row>78</xdr:row>
      <xdr:rowOff>132120</xdr:rowOff>
    </xdr:to>
    <xdr:sp>
      <xdr:nvSpPr>
        <xdr:cNvPr id="189" name="CustomShape 1"/>
        <xdr:cNvSpPr/>
      </xdr:nvSpPr>
      <xdr:spPr>
        <a:xfrm>
          <a:off x="0" y="132663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90" name="CustomShape 1"/>
        <xdr:cNvSpPr/>
      </xdr:nvSpPr>
      <xdr:spPr>
        <a:xfrm>
          <a:off x="87660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80</xdr:row>
      <xdr:rowOff>169200</xdr:rowOff>
    </xdr:from>
    <xdr:to>
      <xdr:col>23</xdr:col>
      <xdr:colOff>133200</xdr:colOff>
      <xdr:row>90</xdr:row>
      <xdr:rowOff>18000</xdr:rowOff>
    </xdr:to>
    <xdr:sp>
      <xdr:nvSpPr>
        <xdr:cNvPr id="191" name="Line 1"/>
        <xdr:cNvSpPr/>
      </xdr:nvSpPr>
      <xdr:spPr>
        <a:xfrm flipV="1">
          <a:off x="5829120" y="13885200"/>
          <a:ext cx="0" cy="156312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90</xdr:row>
      <xdr:rowOff>1080</xdr:rowOff>
    </xdr:from>
    <xdr:to>
      <xdr:col>27</xdr:col>
      <xdr:colOff>32400</xdr:colOff>
      <xdr:row>91</xdr:row>
      <xdr:rowOff>68400</xdr:rowOff>
    </xdr:to>
    <xdr:sp>
      <xdr:nvSpPr>
        <xdr:cNvPr id="192" name="CustomShape 1"/>
        <xdr:cNvSpPr/>
      </xdr:nvSpPr>
      <xdr:spPr>
        <a:xfrm>
          <a:off x="5956200" y="154314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509,725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90</xdr:row>
      <xdr:rowOff>18000</xdr:rowOff>
    </xdr:from>
    <xdr:to>
      <xdr:col>24</xdr:col>
      <xdr:colOff>12600</xdr:colOff>
      <xdr:row>90</xdr:row>
      <xdr:rowOff>18000</xdr:rowOff>
    </xdr:to>
    <xdr:sp>
      <xdr:nvSpPr>
        <xdr:cNvPr id="193" name="Line 1"/>
        <xdr:cNvSpPr/>
      </xdr:nvSpPr>
      <xdr:spPr>
        <a:xfrm>
          <a:off x="5740200" y="154483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79</xdr:row>
      <xdr:rowOff>95040</xdr:rowOff>
    </xdr:from>
    <xdr:to>
      <xdr:col>27</xdr:col>
      <xdr:colOff>32400</xdr:colOff>
      <xdr:row>80</xdr:row>
      <xdr:rowOff>161280</xdr:rowOff>
    </xdr:to>
    <xdr:sp>
      <xdr:nvSpPr>
        <xdr:cNvPr id="194" name="CustomShape 1"/>
        <xdr:cNvSpPr/>
      </xdr:nvSpPr>
      <xdr:spPr>
        <a:xfrm>
          <a:off x="5956200" y="136393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121,075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80</xdr:row>
      <xdr:rowOff>169200</xdr:rowOff>
    </xdr:from>
    <xdr:to>
      <xdr:col>24</xdr:col>
      <xdr:colOff>12600</xdr:colOff>
      <xdr:row>80</xdr:row>
      <xdr:rowOff>169200</xdr:rowOff>
    </xdr:to>
    <xdr:sp>
      <xdr:nvSpPr>
        <xdr:cNvPr id="195" name="Line 1"/>
        <xdr:cNvSpPr/>
      </xdr:nvSpPr>
      <xdr:spPr>
        <a:xfrm>
          <a:off x="5740200" y="138852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82</xdr:row>
      <xdr:rowOff>44640</xdr:rowOff>
    </xdr:from>
    <xdr:to>
      <xdr:col>23</xdr:col>
      <xdr:colOff>133200</xdr:colOff>
      <xdr:row>83</xdr:row>
      <xdr:rowOff>16200</xdr:rowOff>
    </xdr:to>
    <xdr:sp>
      <xdr:nvSpPr>
        <xdr:cNvPr id="196" name="Line 1"/>
        <xdr:cNvSpPr/>
      </xdr:nvSpPr>
      <xdr:spPr>
        <a:xfrm>
          <a:off x="4838400" y="14103360"/>
          <a:ext cx="990720" cy="1429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81</xdr:row>
      <xdr:rowOff>47160</xdr:rowOff>
    </xdr:from>
    <xdr:to>
      <xdr:col>27</xdr:col>
      <xdr:colOff>32400</xdr:colOff>
      <xdr:row>82</xdr:row>
      <xdr:rowOff>114480</xdr:rowOff>
    </xdr:to>
    <xdr:sp>
      <xdr:nvSpPr>
        <xdr:cNvPr id="197" name="CustomShape 1"/>
        <xdr:cNvSpPr/>
      </xdr:nvSpPr>
      <xdr:spPr>
        <a:xfrm>
          <a:off x="5956200" y="139345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181,932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82</xdr:row>
      <xdr:rowOff>21240</xdr:rowOff>
    </xdr:from>
    <xdr:to>
      <xdr:col>23</xdr:col>
      <xdr:colOff>183600</xdr:colOff>
      <xdr:row>82</xdr:row>
      <xdr:rowOff>122400</xdr:rowOff>
    </xdr:to>
    <xdr:sp>
      <xdr:nvSpPr>
        <xdr:cNvPr id="198" name="CustomShape 1"/>
        <xdr:cNvSpPr/>
      </xdr:nvSpPr>
      <xdr:spPr>
        <a:xfrm>
          <a:off x="5778360" y="14079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82</xdr:row>
      <xdr:rowOff>44640</xdr:rowOff>
    </xdr:from>
    <xdr:to>
      <xdr:col>19</xdr:col>
      <xdr:colOff>133200</xdr:colOff>
      <xdr:row>82</xdr:row>
      <xdr:rowOff>71640</xdr:rowOff>
    </xdr:to>
    <xdr:sp>
      <xdr:nvSpPr>
        <xdr:cNvPr id="199" name="Line 1"/>
        <xdr:cNvSpPr/>
      </xdr:nvSpPr>
      <xdr:spPr>
        <a:xfrm flipV="1">
          <a:off x="3797280" y="14103360"/>
          <a:ext cx="1041120" cy="270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81</xdr:row>
      <xdr:rowOff>105480</xdr:rowOff>
    </xdr:from>
    <xdr:to>
      <xdr:col>19</xdr:col>
      <xdr:colOff>183600</xdr:colOff>
      <xdr:row>82</xdr:row>
      <xdr:rowOff>36000</xdr:rowOff>
    </xdr:to>
    <xdr:sp>
      <xdr:nvSpPr>
        <xdr:cNvPr id="200" name="CustomShape 1"/>
        <xdr:cNvSpPr/>
      </xdr:nvSpPr>
      <xdr:spPr>
        <a:xfrm>
          <a:off x="4787640" y="13992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79</xdr:row>
      <xdr:rowOff>155520</xdr:rowOff>
    </xdr:from>
    <xdr:to>
      <xdr:col>20</xdr:col>
      <xdr:colOff>164520</xdr:colOff>
      <xdr:row>82</xdr:row>
      <xdr:rowOff>26280</xdr:rowOff>
    </xdr:to>
    <xdr:sp>
      <xdr:nvSpPr>
        <xdr:cNvPr id="201" name="CustomShape 1"/>
        <xdr:cNvSpPr/>
      </xdr:nvSpPr>
      <xdr:spPr>
        <a:xfrm>
          <a:off x="4381920" y="1369980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160,472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81</xdr:row>
      <xdr:rowOff>142920</xdr:rowOff>
    </xdr:from>
    <xdr:to>
      <xdr:col>15</xdr:col>
      <xdr:colOff>82800</xdr:colOff>
      <xdr:row>82</xdr:row>
      <xdr:rowOff>71640</xdr:rowOff>
    </xdr:to>
    <xdr:sp>
      <xdr:nvSpPr>
        <xdr:cNvPr id="202" name="Line 1"/>
        <xdr:cNvSpPr/>
      </xdr:nvSpPr>
      <xdr:spPr>
        <a:xfrm>
          <a:off x="2755800" y="14030280"/>
          <a:ext cx="1041480" cy="1000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81</xdr:row>
      <xdr:rowOff>90720</xdr:rowOff>
    </xdr:from>
    <xdr:to>
      <xdr:col>15</xdr:col>
      <xdr:colOff>133560</xdr:colOff>
      <xdr:row>82</xdr:row>
      <xdr:rowOff>21240</xdr:rowOff>
    </xdr:to>
    <xdr:sp>
      <xdr:nvSpPr>
        <xdr:cNvPr id="203" name="CustomShape 1"/>
        <xdr:cNvSpPr/>
      </xdr:nvSpPr>
      <xdr:spPr>
        <a:xfrm>
          <a:off x="3746880" y="139780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80</xdr:row>
      <xdr:rowOff>41400</xdr:rowOff>
    </xdr:from>
    <xdr:to>
      <xdr:col>16</xdr:col>
      <xdr:colOff>140040</xdr:colOff>
      <xdr:row>81</xdr:row>
      <xdr:rowOff>108720</xdr:rowOff>
    </xdr:to>
    <xdr:sp>
      <xdr:nvSpPr>
        <xdr:cNvPr id="204" name="CustomShape 1"/>
        <xdr:cNvSpPr/>
      </xdr:nvSpPr>
      <xdr:spPr>
        <a:xfrm>
          <a:off x="3340440" y="13757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156,806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81</xdr:row>
      <xdr:rowOff>104760</xdr:rowOff>
    </xdr:from>
    <xdr:to>
      <xdr:col>11</xdr:col>
      <xdr:colOff>31680</xdr:colOff>
      <xdr:row>81</xdr:row>
      <xdr:rowOff>142920</xdr:rowOff>
    </xdr:to>
    <xdr:sp>
      <xdr:nvSpPr>
        <xdr:cNvPr id="205" name="Line 1"/>
        <xdr:cNvSpPr/>
      </xdr:nvSpPr>
      <xdr:spPr>
        <a:xfrm>
          <a:off x="1676520" y="13992120"/>
          <a:ext cx="107928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81</xdr:row>
      <xdr:rowOff>82440</xdr:rowOff>
    </xdr:from>
    <xdr:to>
      <xdr:col>11</xdr:col>
      <xdr:colOff>82080</xdr:colOff>
      <xdr:row>82</xdr:row>
      <xdr:rowOff>12960</xdr:rowOff>
    </xdr:to>
    <xdr:sp>
      <xdr:nvSpPr>
        <xdr:cNvPr id="206" name="CustomShape 1"/>
        <xdr:cNvSpPr/>
      </xdr:nvSpPr>
      <xdr:spPr>
        <a:xfrm>
          <a:off x="2666880" y="13969800"/>
          <a:ext cx="139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80</xdr:row>
      <xdr:rowOff>32760</xdr:rowOff>
    </xdr:from>
    <xdr:to>
      <xdr:col>12</xdr:col>
      <xdr:colOff>88560</xdr:colOff>
      <xdr:row>81</xdr:row>
      <xdr:rowOff>100080</xdr:rowOff>
    </xdr:to>
    <xdr:sp>
      <xdr:nvSpPr>
        <xdr:cNvPr id="207" name="CustomShape 1"/>
        <xdr:cNvSpPr/>
      </xdr:nvSpPr>
      <xdr:spPr>
        <a:xfrm>
          <a:off x="2298600" y="137487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154,725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68040</xdr:rowOff>
    </xdr:from>
    <xdr:to>
      <xdr:col>7</xdr:col>
      <xdr:colOff>31320</xdr:colOff>
      <xdr:row>81</xdr:row>
      <xdr:rowOff>169200</xdr:rowOff>
    </xdr:to>
    <xdr:sp>
      <xdr:nvSpPr>
        <xdr:cNvPr id="208" name="CustomShape 1"/>
        <xdr:cNvSpPr/>
      </xdr:nvSpPr>
      <xdr:spPr>
        <a:xfrm>
          <a:off x="1626120" y="1395540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81</xdr:row>
      <xdr:rowOff>164520</xdr:rowOff>
    </xdr:from>
    <xdr:to>
      <xdr:col>8</xdr:col>
      <xdr:colOff>37800</xdr:colOff>
      <xdr:row>83</xdr:row>
      <xdr:rowOff>60480</xdr:rowOff>
    </xdr:to>
    <xdr:sp>
      <xdr:nvSpPr>
        <xdr:cNvPr id="209" name="CustomShape 1"/>
        <xdr:cNvSpPr/>
      </xdr:nvSpPr>
      <xdr:spPr>
        <a:xfrm>
          <a:off x="1257840" y="14051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151,101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xdr:nvSpPr>
        <xdr:cNvPr id="210" name="CustomShape 1"/>
        <xdr:cNvSpPr/>
      </xdr:nvSpPr>
      <xdr:spPr>
        <a:xfrm>
          <a:off x="557532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xdr:nvSpPr>
        <xdr:cNvPr id="211" name="CustomShape 1"/>
        <xdr:cNvSpPr/>
      </xdr:nvSpPr>
      <xdr:spPr>
        <a:xfrm>
          <a:off x="458532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xdr:nvSpPr>
        <xdr:cNvPr id="212" name="CustomShape 1"/>
        <xdr:cNvSpPr/>
      </xdr:nvSpPr>
      <xdr:spPr>
        <a:xfrm>
          <a:off x="35438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xdr:nvSpPr>
        <xdr:cNvPr id="213" name="CustomShape 1"/>
        <xdr:cNvSpPr/>
      </xdr:nvSpPr>
      <xdr:spPr>
        <a:xfrm>
          <a:off x="250200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xdr:nvSpPr>
        <xdr:cNvPr id="214" name="CustomShape 1"/>
        <xdr:cNvSpPr/>
      </xdr:nvSpPr>
      <xdr:spPr>
        <a:xfrm>
          <a:off x="142308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82</xdr:row>
      <xdr:rowOff>137160</xdr:rowOff>
    </xdr:from>
    <xdr:to>
      <xdr:col>23</xdr:col>
      <xdr:colOff>183600</xdr:colOff>
      <xdr:row>83</xdr:row>
      <xdr:rowOff>66960</xdr:rowOff>
    </xdr:to>
    <xdr:sp>
      <xdr:nvSpPr>
        <xdr:cNvPr id="215" name="CustomShape 1"/>
        <xdr:cNvSpPr/>
      </xdr:nvSpPr>
      <xdr:spPr>
        <a:xfrm>
          <a:off x="5778360" y="1419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82</xdr:row>
      <xdr:rowOff>119520</xdr:rowOff>
    </xdr:from>
    <xdr:to>
      <xdr:col>27</xdr:col>
      <xdr:colOff>32400</xdr:colOff>
      <xdr:row>84</xdr:row>
      <xdr:rowOff>14400</xdr:rowOff>
    </xdr:to>
    <xdr:sp>
      <xdr:nvSpPr>
        <xdr:cNvPr id="216" name="CustomShape 1"/>
        <xdr:cNvSpPr/>
      </xdr:nvSpPr>
      <xdr:spPr>
        <a:xfrm>
          <a:off x="5956200" y="141782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210,790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81</xdr:row>
      <xdr:rowOff>164880</xdr:rowOff>
    </xdr:from>
    <xdr:to>
      <xdr:col>19</xdr:col>
      <xdr:colOff>183600</xdr:colOff>
      <xdr:row>82</xdr:row>
      <xdr:rowOff>95400</xdr:rowOff>
    </xdr:to>
    <xdr:sp>
      <xdr:nvSpPr>
        <xdr:cNvPr id="217" name="CustomShape 1"/>
        <xdr:cNvSpPr/>
      </xdr:nvSpPr>
      <xdr:spPr>
        <a:xfrm>
          <a:off x="4787640" y="140522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82</xdr:row>
      <xdr:rowOff>17640</xdr:rowOff>
    </xdr:from>
    <xdr:to>
      <xdr:col>20</xdr:col>
      <xdr:colOff>164520</xdr:colOff>
      <xdr:row>84</xdr:row>
      <xdr:rowOff>59760</xdr:rowOff>
    </xdr:to>
    <xdr:sp>
      <xdr:nvSpPr>
        <xdr:cNvPr id="218" name="CustomShape 1"/>
        <xdr:cNvSpPr/>
      </xdr:nvSpPr>
      <xdr:spPr>
        <a:xfrm>
          <a:off x="4381920" y="1407636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175,224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82</xdr:row>
      <xdr:rowOff>21240</xdr:rowOff>
    </xdr:from>
    <xdr:to>
      <xdr:col>15</xdr:col>
      <xdr:colOff>133560</xdr:colOff>
      <xdr:row>82</xdr:row>
      <xdr:rowOff>122400</xdr:rowOff>
    </xdr:to>
    <xdr:sp>
      <xdr:nvSpPr>
        <xdr:cNvPr id="219" name="CustomShape 1"/>
        <xdr:cNvSpPr/>
      </xdr:nvSpPr>
      <xdr:spPr>
        <a:xfrm>
          <a:off x="3746880" y="14079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82</xdr:row>
      <xdr:rowOff>117720</xdr:rowOff>
    </xdr:from>
    <xdr:to>
      <xdr:col>16</xdr:col>
      <xdr:colOff>140040</xdr:colOff>
      <xdr:row>84</xdr:row>
      <xdr:rowOff>12600</xdr:rowOff>
    </xdr:to>
    <xdr:sp>
      <xdr:nvSpPr>
        <xdr:cNvPr id="220" name="CustomShape 1"/>
        <xdr:cNvSpPr/>
      </xdr:nvSpPr>
      <xdr:spPr>
        <a:xfrm>
          <a:off x="3340440" y="141764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181,971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81</xdr:row>
      <xdr:rowOff>92160</xdr:rowOff>
    </xdr:from>
    <xdr:to>
      <xdr:col>11</xdr:col>
      <xdr:colOff>82080</xdr:colOff>
      <xdr:row>82</xdr:row>
      <xdr:rowOff>22680</xdr:rowOff>
    </xdr:to>
    <xdr:sp>
      <xdr:nvSpPr>
        <xdr:cNvPr id="221" name="CustomShape 1"/>
        <xdr:cNvSpPr/>
      </xdr:nvSpPr>
      <xdr:spPr>
        <a:xfrm>
          <a:off x="2666880" y="1397952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82</xdr:row>
      <xdr:rowOff>18000</xdr:rowOff>
    </xdr:from>
    <xdr:to>
      <xdr:col>12</xdr:col>
      <xdr:colOff>88560</xdr:colOff>
      <xdr:row>83</xdr:row>
      <xdr:rowOff>85320</xdr:rowOff>
    </xdr:to>
    <xdr:sp>
      <xdr:nvSpPr>
        <xdr:cNvPr id="222" name="CustomShape 1"/>
        <xdr:cNvSpPr/>
      </xdr:nvSpPr>
      <xdr:spPr>
        <a:xfrm>
          <a:off x="2298600" y="140767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157,128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54000</xdr:rowOff>
    </xdr:from>
    <xdr:to>
      <xdr:col>7</xdr:col>
      <xdr:colOff>31320</xdr:colOff>
      <xdr:row>81</xdr:row>
      <xdr:rowOff>155160</xdr:rowOff>
    </xdr:to>
    <xdr:sp>
      <xdr:nvSpPr>
        <xdr:cNvPr id="223" name="CustomShape 1"/>
        <xdr:cNvSpPr/>
      </xdr:nvSpPr>
      <xdr:spPr>
        <a:xfrm>
          <a:off x="1626120" y="1394136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80</xdr:row>
      <xdr:rowOff>4320</xdr:rowOff>
    </xdr:from>
    <xdr:to>
      <xdr:col>8</xdr:col>
      <xdr:colOff>37800</xdr:colOff>
      <xdr:row>81</xdr:row>
      <xdr:rowOff>71640</xdr:rowOff>
    </xdr:to>
    <xdr:sp>
      <xdr:nvSpPr>
        <xdr:cNvPr id="224" name="CustomShape 1"/>
        <xdr:cNvSpPr/>
      </xdr:nvSpPr>
      <xdr:spPr>
        <a:xfrm>
          <a:off x="1257840" y="137203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xdr:nvSpPr>
        <xdr:cNvPr id="225" name="CustomShape 1"/>
        <xdr:cNvSpPr/>
      </xdr:nvSpPr>
      <xdr:spPr>
        <a:xfrm>
          <a:off x="1515132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xdr:nvSpPr>
        <xdr:cNvPr id="226" name="CustomShape 1"/>
        <xdr:cNvSpPr/>
      </xdr:nvSpPr>
      <xdr:spPr>
        <a:xfrm>
          <a:off x="16128000" y="12998880"/>
          <a:ext cx="165276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147240</xdr:rowOff>
    </xdr:from>
    <xdr:to>
      <xdr:col>80</xdr:col>
      <xdr:colOff>51480</xdr:colOff>
      <xdr:row>77</xdr:row>
      <xdr:rowOff>129960</xdr:rowOff>
    </xdr:to>
    <xdr:sp>
      <xdr:nvSpPr>
        <xdr:cNvPr id="227" name="CustomShape 1"/>
        <xdr:cNvSpPr/>
      </xdr:nvSpPr>
      <xdr:spPr>
        <a:xfrm>
          <a:off x="18213480" y="1300572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[96.4]</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xdr:nvSpPr>
        <xdr:cNvPr id="228" name="CustomShape 1"/>
        <xdr:cNvSpPr/>
      </xdr:nvSpPr>
      <xdr:spPr>
        <a:xfrm>
          <a:off x="21209400" y="1289088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xdr:nvSpPr>
        <xdr:cNvPr id="229" name="CustomShape 1"/>
        <xdr:cNvSpPr/>
      </xdr:nvSpPr>
      <xdr:spPr>
        <a:xfrm>
          <a:off x="21209400" y="1308096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xdr:nvSpPr>
        <xdr:cNvPr id="230" name="CustomShape 1"/>
        <xdr:cNvSpPr/>
      </xdr:nvSpPr>
      <xdr:spPr>
        <a:xfrm>
          <a:off x="2316456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xdr:nvSpPr>
        <xdr:cNvPr id="231" name="CustomShape 1"/>
        <xdr:cNvSpPr/>
      </xdr:nvSpPr>
      <xdr:spPr>
        <a:xfrm>
          <a:off x="2316456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xdr:nvSpPr>
        <xdr:cNvPr id="232" name="CustomShape 1"/>
        <xdr:cNvSpPr/>
      </xdr:nvSpPr>
      <xdr:spPr>
        <a:xfrm>
          <a:off x="24892560" y="1289088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xdr:nvSpPr>
        <xdr:cNvPr id="233" name="CustomShape 1"/>
        <xdr:cNvSpPr/>
      </xdr:nvSpPr>
      <xdr:spPr>
        <a:xfrm>
          <a:off x="24892560" y="1308096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34" name="CustomShape 1"/>
        <xdr:cNvSpPr/>
      </xdr:nvSpPr>
      <xdr:spPr>
        <a:xfrm>
          <a:off x="1515132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xdr:nvSpPr>
        <xdr:cNvPr id="235" name="CustomShape 1"/>
        <xdr:cNvSpPr/>
      </xdr:nvSpPr>
      <xdr:spPr>
        <a:xfrm>
          <a:off x="2137464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xdr:nvSpPr>
        <xdr:cNvPr id="236" name="CustomShape 1"/>
        <xdr:cNvSpPr/>
      </xdr:nvSpPr>
      <xdr:spPr>
        <a:xfrm>
          <a:off x="2137464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xdr:nvSpPr>
        <xdr:cNvPr id="237" name="CustomShape 1"/>
        <xdr:cNvSpPr/>
      </xdr:nvSpPr>
      <xdr:spPr>
        <a:xfrm>
          <a:off x="21501360" y="13716000"/>
          <a:ext cx="684504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前年度と比較すると、ほぼ横ばいで推移しており、類似団体平均を下回っている。今後も、行政改革大綱・推進計画に基づき、給与水準の適正化の徹底に努めることとしている。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xdr:nvSpPr>
        <xdr:cNvPr id="238" name="Line 1"/>
        <xdr:cNvSpPr/>
      </xdr:nvSpPr>
      <xdr:spPr>
        <a:xfrm>
          <a:off x="1515096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xdr:nvSpPr>
        <xdr:cNvPr id="239" name="CustomShape 1"/>
        <xdr:cNvSpPr/>
      </xdr:nvSpPr>
      <xdr:spPr>
        <a:xfrm>
          <a:off x="14236560" y="15679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90</xdr:row>
      <xdr:rowOff>36360</xdr:rowOff>
    </xdr:from>
    <xdr:to>
      <xdr:col>85</xdr:col>
      <xdr:colOff>95400</xdr:colOff>
      <xdr:row>90</xdr:row>
      <xdr:rowOff>36360</xdr:rowOff>
    </xdr:to>
    <xdr:sp>
      <xdr:nvSpPr>
        <xdr:cNvPr id="240" name="Line 1"/>
        <xdr:cNvSpPr/>
      </xdr:nvSpPr>
      <xdr:spPr>
        <a:xfrm>
          <a:off x="15150960" y="1546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89</xdr:row>
      <xdr:rowOff>75600</xdr:rowOff>
    </xdr:from>
    <xdr:to>
      <xdr:col>60</xdr:col>
      <xdr:colOff>139320</xdr:colOff>
      <xdr:row>90</xdr:row>
      <xdr:rowOff>142920</xdr:rowOff>
    </xdr:to>
    <xdr:sp>
      <xdr:nvSpPr>
        <xdr:cNvPr id="241" name="CustomShape 1"/>
        <xdr:cNvSpPr/>
      </xdr:nvSpPr>
      <xdr:spPr>
        <a:xfrm>
          <a:off x="14236560" y="15334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88</xdr:row>
      <xdr:rowOff>34200</xdr:rowOff>
    </xdr:from>
    <xdr:to>
      <xdr:col>85</xdr:col>
      <xdr:colOff>95400</xdr:colOff>
      <xdr:row>88</xdr:row>
      <xdr:rowOff>34200</xdr:rowOff>
    </xdr:to>
    <xdr:sp>
      <xdr:nvSpPr>
        <xdr:cNvPr id="242" name="Line 1"/>
        <xdr:cNvSpPr/>
      </xdr:nvSpPr>
      <xdr:spPr>
        <a:xfrm>
          <a:off x="15150960" y="1512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87</xdr:row>
      <xdr:rowOff>74520</xdr:rowOff>
    </xdr:from>
    <xdr:to>
      <xdr:col>60</xdr:col>
      <xdr:colOff>139320</xdr:colOff>
      <xdr:row>88</xdr:row>
      <xdr:rowOff>140760</xdr:rowOff>
    </xdr:to>
    <xdr:sp>
      <xdr:nvSpPr>
        <xdr:cNvPr id="243" name="CustomShape 1"/>
        <xdr:cNvSpPr/>
      </xdr:nvSpPr>
      <xdr:spPr>
        <a:xfrm>
          <a:off x="14236560" y="149904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86</xdr:row>
      <xdr:rowOff>32760</xdr:rowOff>
    </xdr:from>
    <xdr:to>
      <xdr:col>85</xdr:col>
      <xdr:colOff>95400</xdr:colOff>
      <xdr:row>86</xdr:row>
      <xdr:rowOff>32760</xdr:rowOff>
    </xdr:to>
    <xdr:sp>
      <xdr:nvSpPr>
        <xdr:cNvPr id="244" name="Line 1"/>
        <xdr:cNvSpPr/>
      </xdr:nvSpPr>
      <xdr:spPr>
        <a:xfrm>
          <a:off x="15150960" y="1477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85</xdr:row>
      <xdr:rowOff>72000</xdr:rowOff>
    </xdr:from>
    <xdr:to>
      <xdr:col>60</xdr:col>
      <xdr:colOff>139320</xdr:colOff>
      <xdr:row>86</xdr:row>
      <xdr:rowOff>139320</xdr:rowOff>
    </xdr:to>
    <xdr:sp>
      <xdr:nvSpPr>
        <xdr:cNvPr id="245" name="CustomShape 1"/>
        <xdr:cNvSpPr/>
      </xdr:nvSpPr>
      <xdr:spPr>
        <a:xfrm>
          <a:off x="14236560" y="14645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84</xdr:row>
      <xdr:rowOff>30600</xdr:rowOff>
    </xdr:from>
    <xdr:to>
      <xdr:col>85</xdr:col>
      <xdr:colOff>95400</xdr:colOff>
      <xdr:row>84</xdr:row>
      <xdr:rowOff>30600</xdr:rowOff>
    </xdr:to>
    <xdr:sp>
      <xdr:nvSpPr>
        <xdr:cNvPr id="246" name="Line 1"/>
        <xdr:cNvSpPr/>
      </xdr:nvSpPr>
      <xdr:spPr>
        <a:xfrm>
          <a:off x="15150960" y="1443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83</xdr:row>
      <xdr:rowOff>70920</xdr:rowOff>
    </xdr:from>
    <xdr:to>
      <xdr:col>60</xdr:col>
      <xdr:colOff>139320</xdr:colOff>
      <xdr:row>84</xdr:row>
      <xdr:rowOff>137160</xdr:rowOff>
    </xdr:to>
    <xdr:sp>
      <xdr:nvSpPr>
        <xdr:cNvPr id="247" name="CustomShape 1"/>
        <xdr:cNvSpPr/>
      </xdr:nvSpPr>
      <xdr:spPr>
        <a:xfrm>
          <a:off x="14236560" y="143010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29160</xdr:rowOff>
    </xdr:from>
    <xdr:to>
      <xdr:col>85</xdr:col>
      <xdr:colOff>95400</xdr:colOff>
      <xdr:row>82</xdr:row>
      <xdr:rowOff>29160</xdr:rowOff>
    </xdr:to>
    <xdr:sp>
      <xdr:nvSpPr>
        <xdr:cNvPr id="248" name="Line 1"/>
        <xdr:cNvSpPr/>
      </xdr:nvSpPr>
      <xdr:spPr>
        <a:xfrm>
          <a:off x="15150960" y="1408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81</xdr:row>
      <xdr:rowOff>68400</xdr:rowOff>
    </xdr:from>
    <xdr:to>
      <xdr:col>60</xdr:col>
      <xdr:colOff>139320</xdr:colOff>
      <xdr:row>82</xdr:row>
      <xdr:rowOff>135720</xdr:rowOff>
    </xdr:to>
    <xdr:sp>
      <xdr:nvSpPr>
        <xdr:cNvPr id="249" name="CustomShape 1"/>
        <xdr:cNvSpPr/>
      </xdr:nvSpPr>
      <xdr:spPr>
        <a:xfrm>
          <a:off x="14236560" y="139557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27000</xdr:rowOff>
    </xdr:from>
    <xdr:to>
      <xdr:col>85</xdr:col>
      <xdr:colOff>95400</xdr:colOff>
      <xdr:row>80</xdr:row>
      <xdr:rowOff>27000</xdr:rowOff>
    </xdr:to>
    <xdr:sp>
      <xdr:nvSpPr>
        <xdr:cNvPr id="250" name="Line 1"/>
        <xdr:cNvSpPr/>
      </xdr:nvSpPr>
      <xdr:spPr>
        <a:xfrm>
          <a:off x="15150960" y="1374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79</xdr:row>
      <xdr:rowOff>67320</xdr:rowOff>
    </xdr:from>
    <xdr:to>
      <xdr:col>60</xdr:col>
      <xdr:colOff>139320</xdr:colOff>
      <xdr:row>80</xdr:row>
      <xdr:rowOff>133560</xdr:rowOff>
    </xdr:to>
    <xdr:sp>
      <xdr:nvSpPr>
        <xdr:cNvPr id="251" name="CustomShape 1"/>
        <xdr:cNvSpPr/>
      </xdr:nvSpPr>
      <xdr:spPr>
        <a:xfrm>
          <a:off x="14236560" y="136116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xdr:nvSpPr>
        <xdr:cNvPr id="252" name="Line 1"/>
        <xdr:cNvSpPr/>
      </xdr:nvSpPr>
      <xdr:spPr>
        <a:xfrm>
          <a:off x="1515096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xdr:nvSpPr>
        <xdr:cNvPr id="253" name="CustomShape 1"/>
        <xdr:cNvSpPr/>
      </xdr:nvSpPr>
      <xdr:spPr>
        <a:xfrm>
          <a:off x="14236560" y="132663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54" name="CustomShape 1"/>
        <xdr:cNvSpPr/>
      </xdr:nvSpPr>
      <xdr:spPr>
        <a:xfrm>
          <a:off x="1515132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80</xdr:row>
      <xdr:rowOff>96120</xdr:rowOff>
    </xdr:from>
    <xdr:to>
      <xdr:col>81</xdr:col>
      <xdr:colOff>44280</xdr:colOff>
      <xdr:row>88</xdr:row>
      <xdr:rowOff>154800</xdr:rowOff>
    </xdr:to>
    <xdr:sp>
      <xdr:nvSpPr>
        <xdr:cNvPr id="255" name="Line 1"/>
        <xdr:cNvSpPr/>
      </xdr:nvSpPr>
      <xdr:spPr>
        <a:xfrm flipV="1">
          <a:off x="20103840" y="13812120"/>
          <a:ext cx="0" cy="143028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88</xdr:row>
      <xdr:rowOff>137160</xdr:rowOff>
    </xdr:from>
    <xdr:to>
      <xdr:col>84</xdr:col>
      <xdr:colOff>151920</xdr:colOff>
      <xdr:row>90</xdr:row>
      <xdr:rowOff>33120</xdr:rowOff>
    </xdr:to>
    <xdr:sp>
      <xdr:nvSpPr>
        <xdr:cNvPr id="256" name="CustomShape 1"/>
        <xdr:cNvSpPr/>
      </xdr:nvSpPr>
      <xdr:spPr>
        <a:xfrm>
          <a:off x="20192760" y="152247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88</xdr:row>
      <xdr:rowOff>154800</xdr:rowOff>
    </xdr:from>
    <xdr:to>
      <xdr:col>81</xdr:col>
      <xdr:colOff>133200</xdr:colOff>
      <xdr:row>88</xdr:row>
      <xdr:rowOff>154800</xdr:rowOff>
    </xdr:to>
    <xdr:sp>
      <xdr:nvSpPr>
        <xdr:cNvPr id="257" name="Line 1"/>
        <xdr:cNvSpPr/>
      </xdr:nvSpPr>
      <xdr:spPr>
        <a:xfrm>
          <a:off x="19976760" y="152424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79</xdr:row>
      <xdr:rowOff>21960</xdr:rowOff>
    </xdr:from>
    <xdr:to>
      <xdr:col>84</xdr:col>
      <xdr:colOff>151920</xdr:colOff>
      <xdr:row>80</xdr:row>
      <xdr:rowOff>88200</xdr:rowOff>
    </xdr:to>
    <xdr:sp>
      <xdr:nvSpPr>
        <xdr:cNvPr id="258" name="CustomShape 1"/>
        <xdr:cNvSpPr/>
      </xdr:nvSpPr>
      <xdr:spPr>
        <a:xfrm>
          <a:off x="20192760" y="135662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80</xdr:row>
      <xdr:rowOff>96120</xdr:rowOff>
    </xdr:from>
    <xdr:to>
      <xdr:col>81</xdr:col>
      <xdr:colOff>133200</xdr:colOff>
      <xdr:row>80</xdr:row>
      <xdr:rowOff>96120</xdr:rowOff>
    </xdr:to>
    <xdr:sp>
      <xdr:nvSpPr>
        <xdr:cNvPr id="259" name="Line 1"/>
        <xdr:cNvSpPr/>
      </xdr:nvSpPr>
      <xdr:spPr>
        <a:xfrm>
          <a:off x="19976760" y="138121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82</xdr:row>
      <xdr:rowOff>81000</xdr:rowOff>
    </xdr:from>
    <xdr:to>
      <xdr:col>81</xdr:col>
      <xdr:colOff>44280</xdr:colOff>
      <xdr:row>82</xdr:row>
      <xdr:rowOff>98280</xdr:rowOff>
    </xdr:to>
    <xdr:sp>
      <xdr:nvSpPr>
        <xdr:cNvPr id="260" name="Line 1"/>
        <xdr:cNvSpPr/>
      </xdr:nvSpPr>
      <xdr:spPr>
        <a:xfrm>
          <a:off x="19113480" y="14139720"/>
          <a:ext cx="99036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83</xdr:row>
      <xdr:rowOff>13680</xdr:rowOff>
    </xdr:from>
    <xdr:to>
      <xdr:col>84</xdr:col>
      <xdr:colOff>151920</xdr:colOff>
      <xdr:row>84</xdr:row>
      <xdr:rowOff>79920</xdr:rowOff>
    </xdr:to>
    <xdr:sp>
      <xdr:nvSpPr>
        <xdr:cNvPr id="261" name="CustomShape 1"/>
        <xdr:cNvSpPr/>
      </xdr:nvSpPr>
      <xdr:spPr>
        <a:xfrm>
          <a:off x="20192760" y="142437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83</xdr:row>
      <xdr:rowOff>31680</xdr:rowOff>
    </xdr:from>
    <xdr:to>
      <xdr:col>81</xdr:col>
      <xdr:colOff>94680</xdr:colOff>
      <xdr:row>83</xdr:row>
      <xdr:rowOff>132840</xdr:rowOff>
    </xdr:to>
    <xdr:sp>
      <xdr:nvSpPr>
        <xdr:cNvPr id="262" name="CustomShape 1"/>
        <xdr:cNvSpPr/>
      </xdr:nvSpPr>
      <xdr:spPr>
        <a:xfrm>
          <a:off x="20014920" y="142617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82</xdr:row>
      <xdr:rowOff>46440</xdr:rowOff>
    </xdr:from>
    <xdr:to>
      <xdr:col>77</xdr:col>
      <xdr:colOff>44640</xdr:colOff>
      <xdr:row>82</xdr:row>
      <xdr:rowOff>81000</xdr:rowOff>
    </xdr:to>
    <xdr:sp>
      <xdr:nvSpPr>
        <xdr:cNvPr id="263" name="Line 1"/>
        <xdr:cNvSpPr/>
      </xdr:nvSpPr>
      <xdr:spPr>
        <a:xfrm>
          <a:off x="18033840" y="14105160"/>
          <a:ext cx="1079640" cy="345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83</xdr:row>
      <xdr:rowOff>48960</xdr:rowOff>
    </xdr:from>
    <xdr:to>
      <xdr:col>77</xdr:col>
      <xdr:colOff>95400</xdr:colOff>
      <xdr:row>83</xdr:row>
      <xdr:rowOff>150120</xdr:rowOff>
    </xdr:to>
    <xdr:sp>
      <xdr:nvSpPr>
        <xdr:cNvPr id="264" name="CustomShape 1"/>
        <xdr:cNvSpPr/>
      </xdr:nvSpPr>
      <xdr:spPr>
        <a:xfrm>
          <a:off x="19024920" y="142790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83</xdr:row>
      <xdr:rowOff>145080</xdr:rowOff>
    </xdr:from>
    <xdr:to>
      <xdr:col>78</xdr:col>
      <xdr:colOff>76320</xdr:colOff>
      <xdr:row>85</xdr:row>
      <xdr:rowOff>39960</xdr:rowOff>
    </xdr:to>
    <xdr:sp>
      <xdr:nvSpPr>
        <xdr:cNvPr id="265" name="CustomShape 1"/>
        <xdr:cNvSpPr/>
      </xdr:nvSpPr>
      <xdr:spPr>
        <a:xfrm>
          <a:off x="18656640" y="1437516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82</xdr:row>
      <xdr:rowOff>46440</xdr:rowOff>
    </xdr:from>
    <xdr:to>
      <xdr:col>72</xdr:col>
      <xdr:colOff>203040</xdr:colOff>
      <xdr:row>82</xdr:row>
      <xdr:rowOff>98280</xdr:rowOff>
    </xdr:to>
    <xdr:sp>
      <xdr:nvSpPr>
        <xdr:cNvPr id="266" name="Line 1"/>
        <xdr:cNvSpPr/>
      </xdr:nvSpPr>
      <xdr:spPr>
        <a:xfrm flipV="1">
          <a:off x="16992360" y="14105160"/>
          <a:ext cx="1041480" cy="5184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83</xdr:row>
      <xdr:rowOff>65880</xdr:rowOff>
    </xdr:from>
    <xdr:to>
      <xdr:col>73</xdr:col>
      <xdr:colOff>44640</xdr:colOff>
      <xdr:row>83</xdr:row>
      <xdr:rowOff>167040</xdr:rowOff>
    </xdr:to>
    <xdr:sp>
      <xdr:nvSpPr>
        <xdr:cNvPr id="267" name="CustomShape 1"/>
        <xdr:cNvSpPr/>
      </xdr:nvSpPr>
      <xdr:spPr>
        <a:xfrm>
          <a:off x="17983080" y="1429596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83</xdr:row>
      <xdr:rowOff>162360</xdr:rowOff>
    </xdr:from>
    <xdr:to>
      <xdr:col>74</xdr:col>
      <xdr:colOff>51480</xdr:colOff>
      <xdr:row>85</xdr:row>
      <xdr:rowOff>57240</xdr:rowOff>
    </xdr:to>
    <xdr:sp>
      <xdr:nvSpPr>
        <xdr:cNvPr id="268" name="CustomShape 1"/>
        <xdr:cNvSpPr/>
      </xdr:nvSpPr>
      <xdr:spPr>
        <a:xfrm>
          <a:off x="17614800" y="143924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82</xdr:row>
      <xdr:rowOff>98280</xdr:rowOff>
    </xdr:from>
    <xdr:to>
      <xdr:col>68</xdr:col>
      <xdr:colOff>152280</xdr:colOff>
      <xdr:row>83</xdr:row>
      <xdr:rowOff>12960</xdr:rowOff>
    </xdr:to>
    <xdr:sp>
      <xdr:nvSpPr>
        <xdr:cNvPr id="269" name="Line 1"/>
        <xdr:cNvSpPr/>
      </xdr:nvSpPr>
      <xdr:spPr>
        <a:xfrm flipV="1">
          <a:off x="15951240" y="14157000"/>
          <a:ext cx="1041120" cy="8604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83</xdr:row>
      <xdr:rowOff>48960</xdr:rowOff>
    </xdr:from>
    <xdr:to>
      <xdr:col>68</xdr:col>
      <xdr:colOff>202680</xdr:colOff>
      <xdr:row>83</xdr:row>
      <xdr:rowOff>150120</xdr:rowOff>
    </xdr:to>
    <xdr:sp>
      <xdr:nvSpPr>
        <xdr:cNvPr id="270" name="CustomShape 1"/>
        <xdr:cNvSpPr/>
      </xdr:nvSpPr>
      <xdr:spPr>
        <a:xfrm>
          <a:off x="16941600" y="14279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83</xdr:row>
      <xdr:rowOff>145080</xdr:rowOff>
    </xdr:from>
    <xdr:to>
      <xdr:col>69</xdr:col>
      <xdr:colOff>209160</xdr:colOff>
      <xdr:row>85</xdr:row>
      <xdr:rowOff>39960</xdr:rowOff>
    </xdr:to>
    <xdr:sp>
      <xdr:nvSpPr>
        <xdr:cNvPr id="271" name="CustomShape 1"/>
        <xdr:cNvSpPr/>
      </xdr:nvSpPr>
      <xdr:spPr>
        <a:xfrm>
          <a:off x="16535880" y="143751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83</xdr:row>
      <xdr:rowOff>14400</xdr:rowOff>
    </xdr:from>
    <xdr:to>
      <xdr:col>64</xdr:col>
      <xdr:colOff>152640</xdr:colOff>
      <xdr:row>83</xdr:row>
      <xdr:rowOff>115560</xdr:rowOff>
    </xdr:to>
    <xdr:sp>
      <xdr:nvSpPr>
        <xdr:cNvPr id="272" name="CustomShape 1"/>
        <xdr:cNvSpPr/>
      </xdr:nvSpPr>
      <xdr:spPr>
        <a:xfrm>
          <a:off x="15900840" y="14244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83</xdr:row>
      <xdr:rowOff>110880</xdr:rowOff>
    </xdr:from>
    <xdr:to>
      <xdr:col>65</xdr:col>
      <xdr:colOff>159120</xdr:colOff>
      <xdr:row>85</xdr:row>
      <xdr:rowOff>5760</xdr:rowOff>
    </xdr:to>
    <xdr:sp>
      <xdr:nvSpPr>
        <xdr:cNvPr id="273" name="CustomShape 1"/>
        <xdr:cNvSpPr/>
      </xdr:nvSpPr>
      <xdr:spPr>
        <a:xfrm>
          <a:off x="15494400" y="143409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xdr:nvSpPr>
        <xdr:cNvPr id="274" name="CustomShape 1"/>
        <xdr:cNvSpPr/>
      </xdr:nvSpPr>
      <xdr:spPr>
        <a:xfrm>
          <a:off x="198500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xdr:nvSpPr>
        <xdr:cNvPr id="275" name="CustomShape 1"/>
        <xdr:cNvSpPr/>
      </xdr:nvSpPr>
      <xdr:spPr>
        <a:xfrm>
          <a:off x="1886004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xdr:nvSpPr>
        <xdr:cNvPr id="276" name="CustomShape 1"/>
        <xdr:cNvSpPr/>
      </xdr:nvSpPr>
      <xdr:spPr>
        <a:xfrm>
          <a:off x="1778004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xdr:nvSpPr>
        <xdr:cNvPr id="277" name="CustomShape 1"/>
        <xdr:cNvSpPr/>
      </xdr:nvSpPr>
      <xdr:spPr>
        <a:xfrm>
          <a:off x="1673856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xdr:nvSpPr>
        <xdr:cNvPr id="278" name="CustomShape 1"/>
        <xdr:cNvSpPr/>
      </xdr:nvSpPr>
      <xdr:spPr>
        <a:xfrm>
          <a:off x="1569780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82</xdr:row>
      <xdr:rowOff>47880</xdr:rowOff>
    </xdr:from>
    <xdr:to>
      <xdr:col>81</xdr:col>
      <xdr:colOff>94680</xdr:colOff>
      <xdr:row>82</xdr:row>
      <xdr:rowOff>149040</xdr:rowOff>
    </xdr:to>
    <xdr:sp>
      <xdr:nvSpPr>
        <xdr:cNvPr id="279" name="CustomShape 1"/>
        <xdr:cNvSpPr/>
      </xdr:nvSpPr>
      <xdr:spPr>
        <a:xfrm>
          <a:off x="20014920" y="1410660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81</xdr:row>
      <xdr:rowOff>73800</xdr:rowOff>
    </xdr:from>
    <xdr:to>
      <xdr:col>84</xdr:col>
      <xdr:colOff>151920</xdr:colOff>
      <xdr:row>82</xdr:row>
      <xdr:rowOff>141120</xdr:rowOff>
    </xdr:to>
    <xdr:sp>
      <xdr:nvSpPr>
        <xdr:cNvPr id="280" name="CustomShape 1"/>
        <xdr:cNvSpPr/>
      </xdr:nvSpPr>
      <xdr:spPr>
        <a:xfrm>
          <a:off x="20192760" y="139611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82</xdr:row>
      <xdr:rowOff>30600</xdr:rowOff>
    </xdr:from>
    <xdr:to>
      <xdr:col>77</xdr:col>
      <xdr:colOff>95400</xdr:colOff>
      <xdr:row>82</xdr:row>
      <xdr:rowOff>131760</xdr:rowOff>
    </xdr:to>
    <xdr:sp>
      <xdr:nvSpPr>
        <xdr:cNvPr id="281" name="CustomShape 1"/>
        <xdr:cNvSpPr/>
      </xdr:nvSpPr>
      <xdr:spPr>
        <a:xfrm>
          <a:off x="19024920" y="140893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80</xdr:row>
      <xdr:rowOff>151920</xdr:rowOff>
    </xdr:from>
    <xdr:to>
      <xdr:col>78</xdr:col>
      <xdr:colOff>76320</xdr:colOff>
      <xdr:row>82</xdr:row>
      <xdr:rowOff>47880</xdr:rowOff>
    </xdr:to>
    <xdr:sp>
      <xdr:nvSpPr>
        <xdr:cNvPr id="282" name="CustomShape 1"/>
        <xdr:cNvSpPr/>
      </xdr:nvSpPr>
      <xdr:spPr>
        <a:xfrm>
          <a:off x="18656640" y="138679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81</xdr:row>
      <xdr:rowOff>167040</xdr:rowOff>
    </xdr:from>
    <xdr:to>
      <xdr:col>73</xdr:col>
      <xdr:colOff>44640</xdr:colOff>
      <xdr:row>82</xdr:row>
      <xdr:rowOff>97560</xdr:rowOff>
    </xdr:to>
    <xdr:sp>
      <xdr:nvSpPr>
        <xdr:cNvPr id="283" name="CustomShape 1"/>
        <xdr:cNvSpPr/>
      </xdr:nvSpPr>
      <xdr:spPr>
        <a:xfrm>
          <a:off x="17983080" y="14054400"/>
          <a:ext cx="13968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80</xdr:row>
      <xdr:rowOff>117360</xdr:rowOff>
    </xdr:from>
    <xdr:to>
      <xdr:col>74</xdr:col>
      <xdr:colOff>51480</xdr:colOff>
      <xdr:row>82</xdr:row>
      <xdr:rowOff>13320</xdr:rowOff>
    </xdr:to>
    <xdr:sp>
      <xdr:nvSpPr>
        <xdr:cNvPr id="284" name="CustomShape 1"/>
        <xdr:cNvSpPr/>
      </xdr:nvSpPr>
      <xdr:spPr>
        <a:xfrm>
          <a:off x="17614800" y="138333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82</xdr:row>
      <xdr:rowOff>47880</xdr:rowOff>
    </xdr:from>
    <xdr:to>
      <xdr:col>68</xdr:col>
      <xdr:colOff>202680</xdr:colOff>
      <xdr:row>82</xdr:row>
      <xdr:rowOff>149040</xdr:rowOff>
    </xdr:to>
    <xdr:sp>
      <xdr:nvSpPr>
        <xdr:cNvPr id="285" name="CustomShape 1"/>
        <xdr:cNvSpPr/>
      </xdr:nvSpPr>
      <xdr:spPr>
        <a:xfrm>
          <a:off x="16941600" y="14106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80</xdr:row>
      <xdr:rowOff>169200</xdr:rowOff>
    </xdr:from>
    <xdr:to>
      <xdr:col>69</xdr:col>
      <xdr:colOff>209160</xdr:colOff>
      <xdr:row>82</xdr:row>
      <xdr:rowOff>65160</xdr:rowOff>
    </xdr:to>
    <xdr:sp>
      <xdr:nvSpPr>
        <xdr:cNvPr id="286" name="CustomShape 1"/>
        <xdr:cNvSpPr/>
      </xdr:nvSpPr>
      <xdr:spPr>
        <a:xfrm>
          <a:off x="16535880" y="138852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82</xdr:row>
      <xdr:rowOff>133920</xdr:rowOff>
    </xdr:from>
    <xdr:to>
      <xdr:col>64</xdr:col>
      <xdr:colOff>152640</xdr:colOff>
      <xdr:row>83</xdr:row>
      <xdr:rowOff>63720</xdr:rowOff>
    </xdr:to>
    <xdr:sp>
      <xdr:nvSpPr>
        <xdr:cNvPr id="287" name="CustomShape 1"/>
        <xdr:cNvSpPr/>
      </xdr:nvSpPr>
      <xdr:spPr>
        <a:xfrm>
          <a:off x="15900840" y="14192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81</xdr:row>
      <xdr:rowOff>83880</xdr:rowOff>
    </xdr:from>
    <xdr:to>
      <xdr:col>65</xdr:col>
      <xdr:colOff>159120</xdr:colOff>
      <xdr:row>82</xdr:row>
      <xdr:rowOff>151200</xdr:rowOff>
    </xdr:to>
    <xdr:sp>
      <xdr:nvSpPr>
        <xdr:cNvPr id="288" name="CustomShape 1"/>
        <xdr:cNvSpPr/>
      </xdr:nvSpPr>
      <xdr:spPr>
        <a:xfrm>
          <a:off x="15494400" y="139712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xdr:nvSpPr>
        <xdr:cNvPr id="289" name="CustomShape 1"/>
        <xdr:cNvSpPr/>
      </xdr:nvSpPr>
      <xdr:spPr>
        <a:xfrm>
          <a:off x="1515132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145440</xdr:colOff>
      <xdr:row>53</xdr:row>
      <xdr:rowOff>101520</xdr:rowOff>
    </xdr:from>
    <xdr:to>
      <xdr:col>72</xdr:col>
      <xdr:colOff>178560</xdr:colOff>
      <xdr:row>55</xdr:row>
      <xdr:rowOff>68040</xdr:rowOff>
    </xdr:to>
    <xdr:sp>
      <xdr:nvSpPr>
        <xdr:cNvPr id="290" name="CustomShape 1"/>
        <xdr:cNvSpPr/>
      </xdr:nvSpPr>
      <xdr:spPr>
        <a:xfrm>
          <a:off x="15747120" y="9188280"/>
          <a:ext cx="22622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1,000</a:t>
          </a:r>
          <a:r>
            <a:rPr b="1" lang="en-US" sz="1300" spc="-1" strike="noStrike">
              <a:solidFill>
                <a:srgbClr val="000000"/>
              </a:solidFill>
              <a:uFill>
                <a:solidFill>
                  <a:srgbClr val="ffffff"/>
                </a:solidFill>
              </a:uFill>
              <a:latin typeface="ＭＳ Ｐゴシック"/>
              <a:ea typeface="ＭＳ Ｐゴシック"/>
            </a:rPr>
            <a:t>人当たり職員数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21240</xdr:colOff>
      <xdr:row>53</xdr:row>
      <xdr:rowOff>109080</xdr:rowOff>
    </xdr:from>
    <xdr:to>
      <xdr:col>81</xdr:col>
      <xdr:colOff>185040</xdr:colOff>
      <xdr:row>55</xdr:row>
      <xdr:rowOff>92880</xdr:rowOff>
    </xdr:to>
    <xdr:sp>
      <xdr:nvSpPr>
        <xdr:cNvPr id="291" name="CustomShape 1"/>
        <xdr:cNvSpPr/>
      </xdr:nvSpPr>
      <xdr:spPr>
        <a:xfrm>
          <a:off x="18594720" y="919584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[10.16</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xdr:nvSpPr>
        <xdr:cNvPr id="292" name="CustomShape 1"/>
        <xdr:cNvSpPr/>
      </xdr:nvSpPr>
      <xdr:spPr>
        <a:xfrm>
          <a:off x="21209400" y="908064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xdr:nvSpPr>
        <xdr:cNvPr id="293" name="CustomShape 1"/>
        <xdr:cNvSpPr/>
      </xdr:nvSpPr>
      <xdr:spPr>
        <a:xfrm>
          <a:off x="21209400" y="927144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xdr:nvSpPr>
        <xdr:cNvPr id="294" name="CustomShape 1"/>
        <xdr:cNvSpPr/>
      </xdr:nvSpPr>
      <xdr:spPr>
        <a:xfrm>
          <a:off x="2316456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xdr:nvSpPr>
        <xdr:cNvPr id="295" name="CustomShape 1"/>
        <xdr:cNvSpPr/>
      </xdr:nvSpPr>
      <xdr:spPr>
        <a:xfrm>
          <a:off x="2316456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xdr:nvSpPr>
        <xdr:cNvPr id="296" name="CustomShape 1"/>
        <xdr:cNvSpPr/>
      </xdr:nvSpPr>
      <xdr:spPr>
        <a:xfrm>
          <a:off x="24892560" y="908064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xdr:nvSpPr>
        <xdr:cNvPr id="297" name="CustomShape 1"/>
        <xdr:cNvSpPr/>
      </xdr:nvSpPr>
      <xdr:spPr>
        <a:xfrm>
          <a:off x="24892560" y="927144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298" name="CustomShape 1"/>
        <xdr:cNvSpPr/>
      </xdr:nvSpPr>
      <xdr:spPr>
        <a:xfrm>
          <a:off x="1515132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xdr:nvSpPr>
        <xdr:cNvPr id="299" name="CustomShape 1"/>
        <xdr:cNvSpPr/>
      </xdr:nvSpPr>
      <xdr:spPr>
        <a:xfrm>
          <a:off x="2137464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xdr:nvSpPr>
        <xdr:cNvPr id="300" name="CustomShape 1"/>
        <xdr:cNvSpPr/>
      </xdr:nvSpPr>
      <xdr:spPr>
        <a:xfrm>
          <a:off x="2137464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1,000</a:t>
          </a:r>
          <a:r>
            <a:rPr b="1" i="1" lang="en-US" sz="1100" spc="-1" strike="noStrike">
              <a:solidFill>
                <a:srgbClr val="ff0000"/>
              </a:solidFill>
              <a:uFill>
                <a:solidFill>
                  <a:srgbClr val="ffffff"/>
                </a:solidFill>
              </a:uFill>
              <a:latin typeface="ＭＳ Ｐゴシック"/>
              <a:ea typeface="ＭＳ Ｐゴシック"/>
            </a:rPr>
            <a:t>人当たり職員数の分析欄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xdr:nvSpPr>
        <xdr:cNvPr id="301" name="CustomShape 1"/>
        <xdr:cNvSpPr/>
      </xdr:nvSpPr>
      <xdr:spPr>
        <a:xfrm>
          <a:off x="21501360" y="990576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平成</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年度から横ばいで推移しており、類似団体平均と比較しても同程度となっている。これは、第３次定員適正化計画に基づく取組により、平成</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年度から令和２年度までの５年間で</a:t>
          </a:r>
          <a:r>
            <a:rPr b="0" lang="en-US" sz="1300" spc="-1" strike="noStrike">
              <a:solidFill>
                <a:srgbClr val="000000"/>
              </a:solidFill>
              <a:uFill>
                <a:solidFill>
                  <a:srgbClr val="ffffff"/>
                </a:solidFill>
              </a:uFill>
              <a:latin typeface="ＭＳ Ｐゴシック"/>
              <a:ea typeface="ＭＳ Ｐゴシック"/>
            </a:rPr>
            <a:t>12</a:t>
          </a:r>
          <a:r>
            <a:rPr b="0" lang="en-US" sz="1300" spc="-1" strike="noStrike">
              <a:solidFill>
                <a:srgbClr val="000000"/>
              </a:solidFill>
              <a:uFill>
                <a:solidFill>
                  <a:srgbClr val="ffffff"/>
                </a:solidFill>
              </a:uFill>
              <a:latin typeface="ＭＳ Ｐゴシック"/>
              <a:ea typeface="ＭＳ Ｐゴシック"/>
            </a:rPr>
            <a:t>人の削減を行ったことによるものである。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今後は新たな定員管理計画（令和３年度から令和７年度）に基づき、定年延長制度を考慮しながら、総人件費の抑制に努めることとしている。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5040</xdr:rowOff>
    </xdr:to>
    <xdr:sp>
      <xdr:nvSpPr>
        <xdr:cNvPr id="302" name="CustomShape 1"/>
        <xdr:cNvSpPr/>
      </xdr:nvSpPr>
      <xdr:spPr>
        <a:xfrm>
          <a:off x="15084000" y="939852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xdr:nvSpPr>
        <xdr:cNvPr id="303" name="Line 1"/>
        <xdr:cNvSpPr/>
      </xdr:nvSpPr>
      <xdr:spPr>
        <a:xfrm>
          <a:off x="1515096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xdr:nvSpPr>
        <xdr:cNvPr id="304" name="CustomShape 1"/>
        <xdr:cNvSpPr/>
      </xdr:nvSpPr>
      <xdr:spPr>
        <a:xfrm>
          <a:off x="14236560" y="11869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67</xdr:row>
      <xdr:rowOff>112320</xdr:rowOff>
    </xdr:from>
    <xdr:to>
      <xdr:col>85</xdr:col>
      <xdr:colOff>95400</xdr:colOff>
      <xdr:row>67</xdr:row>
      <xdr:rowOff>112320</xdr:rowOff>
    </xdr:to>
    <xdr:sp>
      <xdr:nvSpPr>
        <xdr:cNvPr id="305" name="Line 1"/>
        <xdr:cNvSpPr/>
      </xdr:nvSpPr>
      <xdr:spPr>
        <a:xfrm>
          <a:off x="15150960" y="11599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66</xdr:row>
      <xdr:rowOff>152280</xdr:rowOff>
    </xdr:from>
    <xdr:to>
      <xdr:col>60</xdr:col>
      <xdr:colOff>139320</xdr:colOff>
      <xdr:row>68</xdr:row>
      <xdr:rowOff>47160</xdr:rowOff>
    </xdr:to>
    <xdr:sp>
      <xdr:nvSpPr>
        <xdr:cNvPr id="306" name="CustomShape 1"/>
        <xdr:cNvSpPr/>
      </xdr:nvSpPr>
      <xdr:spPr>
        <a:xfrm>
          <a:off x="14236560" y="11467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65</xdr:row>
      <xdr:rowOff>52560</xdr:rowOff>
    </xdr:from>
    <xdr:to>
      <xdr:col>85</xdr:col>
      <xdr:colOff>95400</xdr:colOff>
      <xdr:row>65</xdr:row>
      <xdr:rowOff>52560</xdr:rowOff>
    </xdr:to>
    <xdr:sp>
      <xdr:nvSpPr>
        <xdr:cNvPr id="307" name="Line 1"/>
        <xdr:cNvSpPr/>
      </xdr:nvSpPr>
      <xdr:spPr>
        <a:xfrm>
          <a:off x="15150960" y="11196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64</xdr:row>
      <xdr:rowOff>92160</xdr:rowOff>
    </xdr:from>
    <xdr:to>
      <xdr:col>60</xdr:col>
      <xdr:colOff>139320</xdr:colOff>
      <xdr:row>65</xdr:row>
      <xdr:rowOff>159480</xdr:rowOff>
    </xdr:to>
    <xdr:sp>
      <xdr:nvSpPr>
        <xdr:cNvPr id="308" name="CustomShape 1"/>
        <xdr:cNvSpPr/>
      </xdr:nvSpPr>
      <xdr:spPr>
        <a:xfrm>
          <a:off x="14236560" y="110649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62</xdr:row>
      <xdr:rowOff>165240</xdr:rowOff>
    </xdr:from>
    <xdr:to>
      <xdr:col>85</xdr:col>
      <xdr:colOff>95400</xdr:colOff>
      <xdr:row>62</xdr:row>
      <xdr:rowOff>165240</xdr:rowOff>
    </xdr:to>
    <xdr:sp>
      <xdr:nvSpPr>
        <xdr:cNvPr id="309" name="Line 1"/>
        <xdr:cNvSpPr/>
      </xdr:nvSpPr>
      <xdr:spPr>
        <a:xfrm>
          <a:off x="1515096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62</xdr:row>
      <xdr:rowOff>33840</xdr:rowOff>
    </xdr:from>
    <xdr:to>
      <xdr:col>60</xdr:col>
      <xdr:colOff>139320</xdr:colOff>
      <xdr:row>63</xdr:row>
      <xdr:rowOff>101160</xdr:rowOff>
    </xdr:to>
    <xdr:sp>
      <xdr:nvSpPr>
        <xdr:cNvPr id="310" name="CustomShape 1"/>
        <xdr:cNvSpPr/>
      </xdr:nvSpPr>
      <xdr:spPr>
        <a:xfrm>
          <a:off x="14236560" y="10663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60</xdr:row>
      <xdr:rowOff>105480</xdr:rowOff>
    </xdr:from>
    <xdr:to>
      <xdr:col>85</xdr:col>
      <xdr:colOff>95400</xdr:colOff>
      <xdr:row>60</xdr:row>
      <xdr:rowOff>105480</xdr:rowOff>
    </xdr:to>
    <xdr:sp>
      <xdr:nvSpPr>
        <xdr:cNvPr id="311" name="Line 1"/>
        <xdr:cNvSpPr/>
      </xdr:nvSpPr>
      <xdr:spPr>
        <a:xfrm>
          <a:off x="15150960" y="10392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59</xdr:row>
      <xdr:rowOff>145800</xdr:rowOff>
    </xdr:from>
    <xdr:to>
      <xdr:col>60</xdr:col>
      <xdr:colOff>139320</xdr:colOff>
      <xdr:row>61</xdr:row>
      <xdr:rowOff>40680</xdr:rowOff>
    </xdr:to>
    <xdr:sp>
      <xdr:nvSpPr>
        <xdr:cNvPr id="312" name="CustomShape 1"/>
        <xdr:cNvSpPr/>
      </xdr:nvSpPr>
      <xdr:spPr>
        <a:xfrm>
          <a:off x="14236560" y="102610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58</xdr:row>
      <xdr:rowOff>46800</xdr:rowOff>
    </xdr:from>
    <xdr:to>
      <xdr:col>85</xdr:col>
      <xdr:colOff>95400</xdr:colOff>
      <xdr:row>58</xdr:row>
      <xdr:rowOff>46800</xdr:rowOff>
    </xdr:to>
    <xdr:sp>
      <xdr:nvSpPr>
        <xdr:cNvPr id="313" name="Line 1"/>
        <xdr:cNvSpPr/>
      </xdr:nvSpPr>
      <xdr:spPr>
        <a:xfrm>
          <a:off x="15150960" y="9990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57</xdr:row>
      <xdr:rowOff>86040</xdr:rowOff>
    </xdr:from>
    <xdr:to>
      <xdr:col>60</xdr:col>
      <xdr:colOff>139320</xdr:colOff>
      <xdr:row>58</xdr:row>
      <xdr:rowOff>153360</xdr:rowOff>
    </xdr:to>
    <xdr:sp>
      <xdr:nvSpPr>
        <xdr:cNvPr id="314" name="CustomShape 1"/>
        <xdr:cNvSpPr/>
      </xdr:nvSpPr>
      <xdr:spPr>
        <a:xfrm>
          <a:off x="14236560" y="98586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xdr:nvSpPr>
        <xdr:cNvPr id="315" name="Line 1"/>
        <xdr:cNvSpPr/>
      </xdr:nvSpPr>
      <xdr:spPr>
        <a:xfrm>
          <a:off x="1515096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16" name="CustomShape 1"/>
        <xdr:cNvSpPr/>
      </xdr:nvSpPr>
      <xdr:spPr>
        <a:xfrm>
          <a:off x="1515132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59</xdr:row>
      <xdr:rowOff>123840</xdr:rowOff>
    </xdr:from>
    <xdr:to>
      <xdr:col>81</xdr:col>
      <xdr:colOff>44280</xdr:colOff>
      <xdr:row>66</xdr:row>
      <xdr:rowOff>100440</xdr:rowOff>
    </xdr:to>
    <xdr:sp>
      <xdr:nvSpPr>
        <xdr:cNvPr id="317" name="Line 1"/>
        <xdr:cNvSpPr/>
      </xdr:nvSpPr>
      <xdr:spPr>
        <a:xfrm flipV="1">
          <a:off x="20103840" y="10239120"/>
          <a:ext cx="0" cy="117684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66</xdr:row>
      <xdr:rowOff>83160</xdr:rowOff>
    </xdr:from>
    <xdr:to>
      <xdr:col>84</xdr:col>
      <xdr:colOff>151920</xdr:colOff>
      <xdr:row>67</xdr:row>
      <xdr:rowOff>150480</xdr:rowOff>
    </xdr:to>
    <xdr:sp>
      <xdr:nvSpPr>
        <xdr:cNvPr id="318" name="CustomShape 1"/>
        <xdr:cNvSpPr/>
      </xdr:nvSpPr>
      <xdr:spPr>
        <a:xfrm>
          <a:off x="20192760" y="11398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35.44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66</xdr:row>
      <xdr:rowOff>100440</xdr:rowOff>
    </xdr:from>
    <xdr:to>
      <xdr:col>81</xdr:col>
      <xdr:colOff>133200</xdr:colOff>
      <xdr:row>66</xdr:row>
      <xdr:rowOff>100440</xdr:rowOff>
    </xdr:to>
    <xdr:sp>
      <xdr:nvSpPr>
        <xdr:cNvPr id="319" name="Line 1"/>
        <xdr:cNvSpPr/>
      </xdr:nvSpPr>
      <xdr:spPr>
        <a:xfrm>
          <a:off x="19976760" y="114159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58</xdr:row>
      <xdr:rowOff>49320</xdr:rowOff>
    </xdr:from>
    <xdr:to>
      <xdr:col>84</xdr:col>
      <xdr:colOff>151920</xdr:colOff>
      <xdr:row>59</xdr:row>
      <xdr:rowOff>116640</xdr:rowOff>
    </xdr:to>
    <xdr:sp>
      <xdr:nvSpPr>
        <xdr:cNvPr id="320" name="CustomShape 1"/>
        <xdr:cNvSpPr/>
      </xdr:nvSpPr>
      <xdr:spPr>
        <a:xfrm>
          <a:off x="20192760" y="99932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59</xdr:row>
      <xdr:rowOff>123840</xdr:rowOff>
    </xdr:from>
    <xdr:to>
      <xdr:col>81</xdr:col>
      <xdr:colOff>133200</xdr:colOff>
      <xdr:row>59</xdr:row>
      <xdr:rowOff>123840</xdr:rowOff>
    </xdr:to>
    <xdr:sp>
      <xdr:nvSpPr>
        <xdr:cNvPr id="321" name="Line 1"/>
        <xdr:cNvSpPr/>
      </xdr:nvSpPr>
      <xdr:spPr>
        <a:xfrm>
          <a:off x="19976760" y="102391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60</xdr:row>
      <xdr:rowOff>111960</xdr:rowOff>
    </xdr:from>
    <xdr:to>
      <xdr:col>81</xdr:col>
      <xdr:colOff>44280</xdr:colOff>
      <xdr:row>60</xdr:row>
      <xdr:rowOff>117000</xdr:rowOff>
    </xdr:to>
    <xdr:sp>
      <xdr:nvSpPr>
        <xdr:cNvPr id="322" name="Line 1"/>
        <xdr:cNvSpPr/>
      </xdr:nvSpPr>
      <xdr:spPr>
        <a:xfrm flipV="1">
          <a:off x="19113480" y="10398960"/>
          <a:ext cx="990360" cy="50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59</xdr:row>
      <xdr:rowOff>66600</xdr:rowOff>
    </xdr:from>
    <xdr:to>
      <xdr:col>84</xdr:col>
      <xdr:colOff>151920</xdr:colOff>
      <xdr:row>60</xdr:row>
      <xdr:rowOff>132840</xdr:rowOff>
    </xdr:to>
    <xdr:sp>
      <xdr:nvSpPr>
        <xdr:cNvPr id="323" name="CustomShape 1"/>
        <xdr:cNvSpPr/>
      </xdr:nvSpPr>
      <xdr:spPr>
        <a:xfrm>
          <a:off x="20192760" y="101818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60</xdr:row>
      <xdr:rowOff>39240</xdr:rowOff>
    </xdr:from>
    <xdr:to>
      <xdr:col>81</xdr:col>
      <xdr:colOff>94680</xdr:colOff>
      <xdr:row>60</xdr:row>
      <xdr:rowOff>140400</xdr:rowOff>
    </xdr:to>
    <xdr:sp>
      <xdr:nvSpPr>
        <xdr:cNvPr id="324" name="CustomShape 1"/>
        <xdr:cNvSpPr/>
      </xdr:nvSpPr>
      <xdr:spPr>
        <a:xfrm>
          <a:off x="20014920" y="103262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60</xdr:row>
      <xdr:rowOff>111240</xdr:rowOff>
    </xdr:from>
    <xdr:to>
      <xdr:col>77</xdr:col>
      <xdr:colOff>44640</xdr:colOff>
      <xdr:row>60</xdr:row>
      <xdr:rowOff>117000</xdr:rowOff>
    </xdr:to>
    <xdr:sp>
      <xdr:nvSpPr>
        <xdr:cNvPr id="325" name="Line 1"/>
        <xdr:cNvSpPr/>
      </xdr:nvSpPr>
      <xdr:spPr>
        <a:xfrm>
          <a:off x="18033840" y="10398240"/>
          <a:ext cx="107964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60</xdr:row>
      <xdr:rowOff>29160</xdr:rowOff>
    </xdr:from>
    <xdr:to>
      <xdr:col>77</xdr:col>
      <xdr:colOff>95400</xdr:colOff>
      <xdr:row>60</xdr:row>
      <xdr:rowOff>130320</xdr:rowOff>
    </xdr:to>
    <xdr:sp>
      <xdr:nvSpPr>
        <xdr:cNvPr id="326" name="CustomShape 1"/>
        <xdr:cNvSpPr/>
      </xdr:nvSpPr>
      <xdr:spPr>
        <a:xfrm>
          <a:off x="19024920" y="103161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58</xdr:row>
      <xdr:rowOff>151920</xdr:rowOff>
    </xdr:from>
    <xdr:to>
      <xdr:col>78</xdr:col>
      <xdr:colOff>76320</xdr:colOff>
      <xdr:row>60</xdr:row>
      <xdr:rowOff>46800</xdr:rowOff>
    </xdr:to>
    <xdr:sp>
      <xdr:nvSpPr>
        <xdr:cNvPr id="327" name="CustomShape 1"/>
        <xdr:cNvSpPr/>
      </xdr:nvSpPr>
      <xdr:spPr>
        <a:xfrm>
          <a:off x="18656640" y="1009584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60</xdr:row>
      <xdr:rowOff>110160</xdr:rowOff>
    </xdr:from>
    <xdr:to>
      <xdr:col>72</xdr:col>
      <xdr:colOff>203040</xdr:colOff>
      <xdr:row>60</xdr:row>
      <xdr:rowOff>111240</xdr:rowOff>
    </xdr:to>
    <xdr:sp>
      <xdr:nvSpPr>
        <xdr:cNvPr id="328" name="Line 1"/>
        <xdr:cNvSpPr/>
      </xdr:nvSpPr>
      <xdr:spPr>
        <a:xfrm>
          <a:off x="16992360" y="10397160"/>
          <a:ext cx="1041480" cy="108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60</xdr:row>
      <xdr:rowOff>25920</xdr:rowOff>
    </xdr:from>
    <xdr:to>
      <xdr:col>73</xdr:col>
      <xdr:colOff>44640</xdr:colOff>
      <xdr:row>60</xdr:row>
      <xdr:rowOff>127080</xdr:rowOff>
    </xdr:to>
    <xdr:sp>
      <xdr:nvSpPr>
        <xdr:cNvPr id="329" name="CustomShape 1"/>
        <xdr:cNvSpPr/>
      </xdr:nvSpPr>
      <xdr:spPr>
        <a:xfrm>
          <a:off x="17983080" y="1031292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58</xdr:row>
      <xdr:rowOff>148680</xdr:rowOff>
    </xdr:from>
    <xdr:to>
      <xdr:col>74</xdr:col>
      <xdr:colOff>51480</xdr:colOff>
      <xdr:row>60</xdr:row>
      <xdr:rowOff>43560</xdr:rowOff>
    </xdr:to>
    <xdr:sp>
      <xdr:nvSpPr>
        <xdr:cNvPr id="330" name="CustomShape 1"/>
        <xdr:cNvSpPr/>
      </xdr:nvSpPr>
      <xdr:spPr>
        <a:xfrm>
          <a:off x="17614800" y="100926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60</xdr:row>
      <xdr:rowOff>108000</xdr:rowOff>
    </xdr:from>
    <xdr:to>
      <xdr:col>68</xdr:col>
      <xdr:colOff>152280</xdr:colOff>
      <xdr:row>60</xdr:row>
      <xdr:rowOff>110160</xdr:rowOff>
    </xdr:to>
    <xdr:sp>
      <xdr:nvSpPr>
        <xdr:cNvPr id="331" name="Line 1"/>
        <xdr:cNvSpPr/>
      </xdr:nvSpPr>
      <xdr:spPr>
        <a:xfrm>
          <a:off x="15951240" y="10395000"/>
          <a:ext cx="104112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60</xdr:row>
      <xdr:rowOff>28800</xdr:rowOff>
    </xdr:from>
    <xdr:to>
      <xdr:col>68</xdr:col>
      <xdr:colOff>202680</xdr:colOff>
      <xdr:row>60</xdr:row>
      <xdr:rowOff>129960</xdr:rowOff>
    </xdr:to>
    <xdr:sp>
      <xdr:nvSpPr>
        <xdr:cNvPr id="332" name="CustomShape 1"/>
        <xdr:cNvSpPr/>
      </xdr:nvSpPr>
      <xdr:spPr>
        <a:xfrm>
          <a:off x="16941600" y="10315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58</xdr:row>
      <xdr:rowOff>151560</xdr:rowOff>
    </xdr:from>
    <xdr:to>
      <xdr:col>69</xdr:col>
      <xdr:colOff>209160</xdr:colOff>
      <xdr:row>60</xdr:row>
      <xdr:rowOff>46440</xdr:rowOff>
    </xdr:to>
    <xdr:sp>
      <xdr:nvSpPr>
        <xdr:cNvPr id="333" name="CustomShape 1"/>
        <xdr:cNvSpPr/>
      </xdr:nvSpPr>
      <xdr:spPr>
        <a:xfrm>
          <a:off x="16535880" y="100954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60</xdr:row>
      <xdr:rowOff>21960</xdr:rowOff>
    </xdr:from>
    <xdr:to>
      <xdr:col>64</xdr:col>
      <xdr:colOff>152640</xdr:colOff>
      <xdr:row>60</xdr:row>
      <xdr:rowOff>123120</xdr:rowOff>
    </xdr:to>
    <xdr:sp>
      <xdr:nvSpPr>
        <xdr:cNvPr id="334" name="CustomShape 1"/>
        <xdr:cNvSpPr/>
      </xdr:nvSpPr>
      <xdr:spPr>
        <a:xfrm>
          <a:off x="15900840" y="1030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58</xdr:row>
      <xdr:rowOff>144720</xdr:rowOff>
    </xdr:from>
    <xdr:to>
      <xdr:col>65</xdr:col>
      <xdr:colOff>159120</xdr:colOff>
      <xdr:row>60</xdr:row>
      <xdr:rowOff>39600</xdr:rowOff>
    </xdr:to>
    <xdr:sp>
      <xdr:nvSpPr>
        <xdr:cNvPr id="335" name="CustomShape 1"/>
        <xdr:cNvSpPr/>
      </xdr:nvSpPr>
      <xdr:spPr>
        <a:xfrm>
          <a:off x="15494400" y="100886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xdr:nvSpPr>
        <xdr:cNvPr id="336" name="CustomShape 1"/>
        <xdr:cNvSpPr/>
      </xdr:nvSpPr>
      <xdr:spPr>
        <a:xfrm>
          <a:off x="198500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xdr:nvSpPr>
        <xdr:cNvPr id="337" name="CustomShape 1"/>
        <xdr:cNvSpPr/>
      </xdr:nvSpPr>
      <xdr:spPr>
        <a:xfrm>
          <a:off x="1886004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xdr:nvSpPr>
        <xdr:cNvPr id="338" name="CustomShape 1"/>
        <xdr:cNvSpPr/>
      </xdr:nvSpPr>
      <xdr:spPr>
        <a:xfrm>
          <a:off x="1778004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xdr:nvSpPr>
        <xdr:cNvPr id="339" name="CustomShape 1"/>
        <xdr:cNvSpPr/>
      </xdr:nvSpPr>
      <xdr:spPr>
        <a:xfrm>
          <a:off x="1673856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xdr:nvSpPr>
        <xdr:cNvPr id="340" name="CustomShape 1"/>
        <xdr:cNvSpPr/>
      </xdr:nvSpPr>
      <xdr:spPr>
        <a:xfrm>
          <a:off x="1569780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60</xdr:row>
      <xdr:rowOff>61560</xdr:rowOff>
    </xdr:from>
    <xdr:to>
      <xdr:col>81</xdr:col>
      <xdr:colOff>94680</xdr:colOff>
      <xdr:row>60</xdr:row>
      <xdr:rowOff>162720</xdr:rowOff>
    </xdr:to>
    <xdr:sp>
      <xdr:nvSpPr>
        <xdr:cNvPr id="341" name="CustomShape 1"/>
        <xdr:cNvSpPr/>
      </xdr:nvSpPr>
      <xdr:spPr>
        <a:xfrm>
          <a:off x="20014920" y="1034856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60</xdr:row>
      <xdr:rowOff>43560</xdr:rowOff>
    </xdr:from>
    <xdr:to>
      <xdr:col>84</xdr:col>
      <xdr:colOff>151920</xdr:colOff>
      <xdr:row>61</xdr:row>
      <xdr:rowOff>110880</xdr:rowOff>
    </xdr:to>
    <xdr:sp>
      <xdr:nvSpPr>
        <xdr:cNvPr id="342" name="CustomShape 1"/>
        <xdr:cNvSpPr/>
      </xdr:nvSpPr>
      <xdr:spPr>
        <a:xfrm>
          <a:off x="20192760" y="103305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60</xdr:row>
      <xdr:rowOff>66240</xdr:rowOff>
    </xdr:from>
    <xdr:to>
      <xdr:col>77</xdr:col>
      <xdr:colOff>95400</xdr:colOff>
      <xdr:row>60</xdr:row>
      <xdr:rowOff>167400</xdr:rowOff>
    </xdr:to>
    <xdr:sp>
      <xdr:nvSpPr>
        <xdr:cNvPr id="343" name="CustomShape 1"/>
        <xdr:cNvSpPr/>
      </xdr:nvSpPr>
      <xdr:spPr>
        <a:xfrm>
          <a:off x="19024920" y="103532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60</xdr:row>
      <xdr:rowOff>162720</xdr:rowOff>
    </xdr:from>
    <xdr:to>
      <xdr:col>78</xdr:col>
      <xdr:colOff>76320</xdr:colOff>
      <xdr:row>62</xdr:row>
      <xdr:rowOff>58680</xdr:rowOff>
    </xdr:to>
    <xdr:sp>
      <xdr:nvSpPr>
        <xdr:cNvPr id="344" name="CustomShape 1"/>
        <xdr:cNvSpPr/>
      </xdr:nvSpPr>
      <xdr:spPr>
        <a:xfrm>
          <a:off x="18656640" y="1044972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60</xdr:row>
      <xdr:rowOff>60840</xdr:rowOff>
    </xdr:from>
    <xdr:to>
      <xdr:col>73</xdr:col>
      <xdr:colOff>44640</xdr:colOff>
      <xdr:row>60</xdr:row>
      <xdr:rowOff>162000</xdr:rowOff>
    </xdr:to>
    <xdr:sp>
      <xdr:nvSpPr>
        <xdr:cNvPr id="345" name="CustomShape 1"/>
        <xdr:cNvSpPr/>
      </xdr:nvSpPr>
      <xdr:spPr>
        <a:xfrm>
          <a:off x="17983080" y="1034784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60</xdr:row>
      <xdr:rowOff>156960</xdr:rowOff>
    </xdr:from>
    <xdr:to>
      <xdr:col>74</xdr:col>
      <xdr:colOff>51480</xdr:colOff>
      <xdr:row>62</xdr:row>
      <xdr:rowOff>52920</xdr:rowOff>
    </xdr:to>
    <xdr:sp>
      <xdr:nvSpPr>
        <xdr:cNvPr id="346" name="CustomShape 1"/>
        <xdr:cNvSpPr/>
      </xdr:nvSpPr>
      <xdr:spPr>
        <a:xfrm>
          <a:off x="17614800" y="104439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60</xdr:row>
      <xdr:rowOff>59400</xdr:rowOff>
    </xdr:from>
    <xdr:to>
      <xdr:col>68</xdr:col>
      <xdr:colOff>202680</xdr:colOff>
      <xdr:row>60</xdr:row>
      <xdr:rowOff>160560</xdr:rowOff>
    </xdr:to>
    <xdr:sp>
      <xdr:nvSpPr>
        <xdr:cNvPr id="347" name="CustomShape 1"/>
        <xdr:cNvSpPr/>
      </xdr:nvSpPr>
      <xdr:spPr>
        <a:xfrm>
          <a:off x="16941600" y="10346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60</xdr:row>
      <xdr:rowOff>155880</xdr:rowOff>
    </xdr:from>
    <xdr:to>
      <xdr:col>69</xdr:col>
      <xdr:colOff>209160</xdr:colOff>
      <xdr:row>62</xdr:row>
      <xdr:rowOff>51840</xdr:rowOff>
    </xdr:to>
    <xdr:sp>
      <xdr:nvSpPr>
        <xdr:cNvPr id="348" name="CustomShape 1"/>
        <xdr:cNvSpPr/>
      </xdr:nvSpPr>
      <xdr:spPr>
        <a:xfrm>
          <a:off x="16535880" y="10442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60</xdr:row>
      <xdr:rowOff>57600</xdr:rowOff>
    </xdr:from>
    <xdr:to>
      <xdr:col>64</xdr:col>
      <xdr:colOff>152640</xdr:colOff>
      <xdr:row>60</xdr:row>
      <xdr:rowOff>158760</xdr:rowOff>
    </xdr:to>
    <xdr:sp>
      <xdr:nvSpPr>
        <xdr:cNvPr id="349" name="CustomShape 1"/>
        <xdr:cNvSpPr/>
      </xdr:nvSpPr>
      <xdr:spPr>
        <a:xfrm>
          <a:off x="15900840" y="10344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60</xdr:row>
      <xdr:rowOff>154080</xdr:rowOff>
    </xdr:from>
    <xdr:to>
      <xdr:col>65</xdr:col>
      <xdr:colOff>159120</xdr:colOff>
      <xdr:row>62</xdr:row>
      <xdr:rowOff>50040</xdr:rowOff>
    </xdr:to>
    <xdr:sp>
      <xdr:nvSpPr>
        <xdr:cNvPr id="350" name="CustomShape 1"/>
        <xdr:cNvSpPr/>
      </xdr:nvSpPr>
      <xdr:spPr>
        <a:xfrm>
          <a:off x="15494400" y="104410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xdr:nvSpPr>
        <xdr:cNvPr id="351" name="CustomShape 1"/>
        <xdr:cNvSpPr/>
      </xdr:nvSpPr>
      <xdr:spPr>
        <a:xfrm>
          <a:off x="1515132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xdr:nvSpPr>
        <xdr:cNvPr id="352" name="CustomShape 1"/>
        <xdr:cNvSpPr/>
      </xdr:nvSpPr>
      <xdr:spPr>
        <a:xfrm>
          <a:off x="16152120" y="5378760"/>
          <a:ext cx="160452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70920</xdr:rowOff>
    </xdr:from>
    <xdr:to>
      <xdr:col>80</xdr:col>
      <xdr:colOff>27360</xdr:colOff>
      <xdr:row>33</xdr:row>
      <xdr:rowOff>53640</xdr:rowOff>
    </xdr:to>
    <xdr:sp>
      <xdr:nvSpPr>
        <xdr:cNvPr id="353" name="CustomShape 1"/>
        <xdr:cNvSpPr/>
      </xdr:nvSpPr>
      <xdr:spPr>
        <a:xfrm>
          <a:off x="18189360" y="5385600"/>
          <a:ext cx="1649880" cy="32580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[11.6%]</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xdr:nvSpPr>
        <xdr:cNvPr id="354" name="CustomShape 1"/>
        <xdr:cNvSpPr/>
      </xdr:nvSpPr>
      <xdr:spPr>
        <a:xfrm>
          <a:off x="21209400" y="527112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xdr:nvSpPr>
        <xdr:cNvPr id="355" name="CustomShape 1"/>
        <xdr:cNvSpPr/>
      </xdr:nvSpPr>
      <xdr:spPr>
        <a:xfrm>
          <a:off x="21209400" y="546156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xdr:nvSpPr>
        <xdr:cNvPr id="356" name="CustomShape 1"/>
        <xdr:cNvSpPr/>
      </xdr:nvSpPr>
      <xdr:spPr>
        <a:xfrm>
          <a:off x="2316456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xdr:nvSpPr>
        <xdr:cNvPr id="357" name="CustomShape 1"/>
        <xdr:cNvSpPr/>
      </xdr:nvSpPr>
      <xdr:spPr>
        <a:xfrm>
          <a:off x="2316456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xdr:nvSpPr>
        <xdr:cNvPr id="358" name="CustomShape 1"/>
        <xdr:cNvSpPr/>
      </xdr:nvSpPr>
      <xdr:spPr>
        <a:xfrm>
          <a:off x="24892560" y="527112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xdr:nvSpPr>
        <xdr:cNvPr id="359" name="CustomShape 1"/>
        <xdr:cNvSpPr/>
      </xdr:nvSpPr>
      <xdr:spPr>
        <a:xfrm>
          <a:off x="24892560" y="546156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60" name="CustomShape 1"/>
        <xdr:cNvSpPr/>
      </xdr:nvSpPr>
      <xdr:spPr>
        <a:xfrm>
          <a:off x="1515132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xdr:nvSpPr>
        <xdr:cNvPr id="361" name="CustomShape 1"/>
        <xdr:cNvSpPr/>
      </xdr:nvSpPr>
      <xdr:spPr>
        <a:xfrm>
          <a:off x="2137464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xdr:nvSpPr>
        <xdr:cNvPr id="362" name="CustomShape 1"/>
        <xdr:cNvSpPr/>
      </xdr:nvSpPr>
      <xdr:spPr>
        <a:xfrm>
          <a:off x="2137464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xdr:nvSpPr>
        <xdr:cNvPr id="363" name="CustomShape 1"/>
        <xdr:cNvSpPr/>
      </xdr:nvSpPr>
      <xdr:spPr>
        <a:xfrm>
          <a:off x="21501360" y="60966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前年度と比較すると、分子では最終処分場建設に係る合併特例債の償還などにより元利償還金が</a:t>
          </a:r>
          <a:r>
            <a:rPr b="0" lang="en-US" sz="1100" spc="-1" strike="noStrike">
              <a:solidFill>
                <a:srgbClr val="000000"/>
              </a:solidFill>
              <a:uFill>
                <a:solidFill>
                  <a:srgbClr val="ffffff"/>
                </a:solidFill>
              </a:uFill>
              <a:latin typeface="ＭＳ Ｐゴシック"/>
              <a:ea typeface="ＭＳ Ｐゴシック"/>
            </a:rPr>
            <a:t>+30.8</a:t>
          </a:r>
          <a:r>
            <a:rPr b="0" lang="en-US" sz="1100" spc="-1" strike="noStrike">
              <a:solidFill>
                <a:srgbClr val="000000"/>
              </a:solidFill>
              <a:uFill>
                <a:solidFill>
                  <a:srgbClr val="ffffff"/>
                </a:solidFill>
              </a:uFill>
              <a:latin typeface="ＭＳ Ｐゴシック"/>
              <a:ea typeface="ＭＳ Ｐゴシック"/>
            </a:rPr>
            <a:t>百万円、事業費補正で算入される公債費△</a:t>
          </a:r>
          <a:r>
            <a:rPr b="0" lang="en-US" sz="1100" spc="-1" strike="noStrike">
              <a:solidFill>
                <a:srgbClr val="000000"/>
              </a:solidFill>
              <a:uFill>
                <a:solidFill>
                  <a:srgbClr val="ffffff"/>
                </a:solidFill>
              </a:uFill>
              <a:latin typeface="ＭＳ Ｐゴシック"/>
              <a:ea typeface="ＭＳ Ｐゴシック"/>
            </a:rPr>
            <a:t>22.3</a:t>
          </a:r>
          <a:r>
            <a:rPr b="0" lang="en-US" sz="1100" spc="-1" strike="noStrike">
              <a:solidFill>
                <a:srgbClr val="000000"/>
              </a:solidFill>
              <a:uFill>
                <a:solidFill>
                  <a:srgbClr val="ffffff"/>
                </a:solidFill>
              </a:uFill>
              <a:latin typeface="ＭＳ Ｐゴシック"/>
              <a:ea typeface="ＭＳ Ｐゴシック"/>
            </a:rPr>
            <a:t>百万となるなど、分子全体で</a:t>
          </a:r>
          <a:r>
            <a:rPr b="0" lang="en-US" sz="1100" spc="-1" strike="noStrike">
              <a:solidFill>
                <a:srgbClr val="000000"/>
              </a:solidFill>
              <a:uFill>
                <a:solidFill>
                  <a:srgbClr val="ffffff"/>
                </a:solidFill>
              </a:uFill>
              <a:latin typeface="ＭＳ Ｐゴシック"/>
              <a:ea typeface="ＭＳ Ｐゴシック"/>
            </a:rPr>
            <a:t>+34.9</a:t>
          </a:r>
          <a:r>
            <a:rPr b="0" lang="en-US" sz="1100" spc="-1" strike="noStrike">
              <a:solidFill>
                <a:srgbClr val="000000"/>
              </a:solidFill>
              <a:uFill>
                <a:solidFill>
                  <a:srgbClr val="ffffff"/>
                </a:solidFill>
              </a:uFill>
              <a:latin typeface="ＭＳ Ｐゴシック"/>
              <a:ea typeface="ＭＳ Ｐゴシック"/>
            </a:rPr>
            <a:t>百万円となっている。一方、分母では標準財政規模が</a:t>
          </a:r>
          <a:r>
            <a:rPr b="0" lang="en-US" sz="1100" spc="-1" strike="noStrike">
              <a:solidFill>
                <a:srgbClr val="000000"/>
              </a:solidFill>
              <a:uFill>
                <a:solidFill>
                  <a:srgbClr val="ffffff"/>
                </a:solidFill>
              </a:uFill>
              <a:latin typeface="ＭＳ Ｐゴシック"/>
              <a:ea typeface="ＭＳ Ｐゴシック"/>
            </a:rPr>
            <a:t>+184.5</a:t>
          </a:r>
          <a:r>
            <a:rPr b="0" lang="en-US" sz="1100" spc="-1" strike="noStrike">
              <a:solidFill>
                <a:srgbClr val="000000"/>
              </a:solidFill>
              <a:uFill>
                <a:solidFill>
                  <a:srgbClr val="ffffff"/>
                </a:solidFill>
              </a:uFill>
              <a:latin typeface="ＭＳ Ｐゴシック"/>
              <a:ea typeface="ＭＳ Ｐゴシック"/>
            </a:rPr>
            <a:t>百万円となっている。これらのことから、単年度比率は</a:t>
          </a:r>
          <a:r>
            <a:rPr b="0" lang="en-US" sz="1100" spc="-1" strike="noStrike">
              <a:solidFill>
                <a:srgbClr val="000000"/>
              </a:solidFill>
              <a:uFill>
                <a:solidFill>
                  <a:srgbClr val="ffffff"/>
                </a:solidFill>
              </a:uFill>
              <a:latin typeface="ＭＳ Ｐゴシック"/>
              <a:ea typeface="ＭＳ Ｐゴシック"/>
            </a:rPr>
            <a:t>0.1365</a:t>
          </a:r>
          <a:r>
            <a:rPr b="0" lang="en-US" sz="1100" spc="-1" strike="noStrike">
              <a:solidFill>
                <a:srgbClr val="000000"/>
              </a:solidFill>
              <a:uFill>
                <a:solidFill>
                  <a:srgbClr val="ffffff"/>
                </a:solidFill>
              </a:uFill>
              <a:latin typeface="ＭＳ Ｐゴシック"/>
              <a:ea typeface="ＭＳ Ｐゴシック"/>
            </a:rPr>
            <a:t>ポイントとなっており、また、実質公債費比率としては</a:t>
          </a:r>
          <a:r>
            <a:rPr b="0" lang="en-US" sz="1100" spc="-1" strike="noStrike">
              <a:solidFill>
                <a:srgbClr val="000000"/>
              </a:solidFill>
              <a:uFill>
                <a:solidFill>
                  <a:srgbClr val="ffffff"/>
                </a:solidFill>
              </a:uFill>
              <a:latin typeface="ＭＳ Ｐゴシック"/>
              <a:ea typeface="ＭＳ Ｐゴシック"/>
            </a:rPr>
            <a:t>0.6</a:t>
          </a:r>
          <a:r>
            <a:rPr b="0" lang="en-US" sz="1100" spc="-1" strike="noStrike">
              <a:solidFill>
                <a:srgbClr val="000000"/>
              </a:solidFill>
              <a:uFill>
                <a:solidFill>
                  <a:srgbClr val="ffffff"/>
                </a:solidFill>
              </a:uFill>
              <a:latin typeface="ＭＳ Ｐゴシック"/>
              <a:ea typeface="ＭＳ Ｐゴシック"/>
            </a:rPr>
            <a:t>ポイント増加している。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当市の実質公債費比率は、類似団体平均を大きく上回っており、今後、平成</a:t>
          </a:r>
          <a:r>
            <a:rPr b="0" lang="en-US" sz="1100" spc="-1" strike="noStrike">
              <a:solidFill>
                <a:srgbClr val="000000"/>
              </a:solidFill>
              <a:uFill>
                <a:solidFill>
                  <a:srgbClr val="ffffff"/>
                </a:solidFill>
              </a:uFill>
              <a:latin typeface="ＭＳ Ｐゴシック"/>
              <a:ea typeface="ＭＳ Ｐゴシック"/>
            </a:rPr>
            <a:t>26</a:t>
          </a:r>
          <a:r>
            <a:rPr b="0" lang="en-US" sz="1100" spc="-1" strike="noStrike">
              <a:solidFill>
                <a:srgbClr val="000000"/>
              </a:solidFill>
              <a:uFill>
                <a:solidFill>
                  <a:srgbClr val="ffffff"/>
                </a:solidFill>
              </a:uFill>
              <a:latin typeface="ＭＳ Ｐゴシック"/>
              <a:ea typeface="ＭＳ Ｐゴシック"/>
            </a:rPr>
            <a:t>年度から平成</a:t>
          </a:r>
          <a:r>
            <a:rPr b="0" lang="en-US" sz="1100" spc="-1" strike="noStrike">
              <a:solidFill>
                <a:srgbClr val="000000"/>
              </a:solidFill>
              <a:uFill>
                <a:solidFill>
                  <a:srgbClr val="ffffff"/>
                </a:solidFill>
              </a:uFill>
              <a:latin typeface="ＭＳ Ｐゴシック"/>
              <a:ea typeface="ＭＳ Ｐゴシック"/>
            </a:rPr>
            <a:t>29</a:t>
          </a:r>
          <a:r>
            <a:rPr b="0" lang="en-US" sz="1100" spc="-1" strike="noStrike">
              <a:solidFill>
                <a:srgbClr val="000000"/>
              </a:solidFill>
              <a:uFill>
                <a:solidFill>
                  <a:srgbClr val="ffffff"/>
                </a:solidFill>
              </a:uFill>
              <a:latin typeface="ＭＳ Ｐゴシック"/>
              <a:ea typeface="ＭＳ Ｐゴシック"/>
            </a:rPr>
            <a:t>年度実施の最終処分場建設事業に伴う合併特例債の償還がピークを迎えることを踏まえると、実質公債費比率は同水準で推移することが想定される。そのため、普通建設事業の厳選による起債の抑制に努め、数値の改善を図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138600</xdr:rowOff>
    </xdr:to>
    <xdr:sp>
      <xdr:nvSpPr>
        <xdr:cNvPr id="364" name="CustomShape 1"/>
        <xdr:cNvSpPr/>
      </xdr:nvSpPr>
      <xdr:spPr>
        <a:xfrm>
          <a:off x="15084360" y="558792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xdr:nvSpPr>
        <xdr:cNvPr id="365" name="Line 1"/>
        <xdr:cNvSpPr/>
      </xdr:nvSpPr>
      <xdr:spPr>
        <a:xfrm>
          <a:off x="1515096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xdr:nvSpPr>
        <xdr:cNvPr id="366" name="CustomShape 1"/>
        <xdr:cNvSpPr/>
      </xdr:nvSpPr>
      <xdr:spPr>
        <a:xfrm>
          <a:off x="14236560" y="8060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46</xdr:row>
      <xdr:rowOff>3240</xdr:rowOff>
    </xdr:from>
    <xdr:to>
      <xdr:col>85</xdr:col>
      <xdr:colOff>95400</xdr:colOff>
      <xdr:row>46</xdr:row>
      <xdr:rowOff>3240</xdr:rowOff>
    </xdr:to>
    <xdr:sp>
      <xdr:nvSpPr>
        <xdr:cNvPr id="367" name="Line 1"/>
        <xdr:cNvSpPr/>
      </xdr:nvSpPr>
      <xdr:spPr>
        <a:xfrm>
          <a:off x="15150960" y="7889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45</xdr:row>
      <xdr:rowOff>42480</xdr:rowOff>
    </xdr:from>
    <xdr:to>
      <xdr:col>60</xdr:col>
      <xdr:colOff>139320</xdr:colOff>
      <xdr:row>46</xdr:row>
      <xdr:rowOff>109800</xdr:rowOff>
    </xdr:to>
    <xdr:sp>
      <xdr:nvSpPr>
        <xdr:cNvPr id="368" name="CustomShape 1"/>
        <xdr:cNvSpPr/>
      </xdr:nvSpPr>
      <xdr:spPr>
        <a:xfrm>
          <a:off x="14236560" y="7757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44</xdr:row>
      <xdr:rowOff>44280</xdr:rowOff>
    </xdr:from>
    <xdr:to>
      <xdr:col>85</xdr:col>
      <xdr:colOff>95400</xdr:colOff>
      <xdr:row>44</xdr:row>
      <xdr:rowOff>44280</xdr:rowOff>
    </xdr:to>
    <xdr:sp>
      <xdr:nvSpPr>
        <xdr:cNvPr id="369" name="Line 1"/>
        <xdr:cNvSpPr/>
      </xdr:nvSpPr>
      <xdr:spPr>
        <a:xfrm>
          <a:off x="15150960" y="7588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43</xdr:row>
      <xdr:rowOff>84600</xdr:rowOff>
    </xdr:from>
    <xdr:to>
      <xdr:col>60</xdr:col>
      <xdr:colOff>139320</xdr:colOff>
      <xdr:row>44</xdr:row>
      <xdr:rowOff>150840</xdr:rowOff>
    </xdr:to>
    <xdr:sp>
      <xdr:nvSpPr>
        <xdr:cNvPr id="370" name="CustomShape 1"/>
        <xdr:cNvSpPr/>
      </xdr:nvSpPr>
      <xdr:spPr>
        <a:xfrm>
          <a:off x="14236560" y="74566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42</xdr:row>
      <xdr:rowOff>86040</xdr:rowOff>
    </xdr:from>
    <xdr:to>
      <xdr:col>85</xdr:col>
      <xdr:colOff>95400</xdr:colOff>
      <xdr:row>42</xdr:row>
      <xdr:rowOff>86040</xdr:rowOff>
    </xdr:to>
    <xdr:sp>
      <xdr:nvSpPr>
        <xdr:cNvPr id="371" name="Line 1"/>
        <xdr:cNvSpPr/>
      </xdr:nvSpPr>
      <xdr:spPr>
        <a:xfrm>
          <a:off x="15150960" y="7286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41</xdr:row>
      <xdr:rowOff>124920</xdr:rowOff>
    </xdr:from>
    <xdr:to>
      <xdr:col>60</xdr:col>
      <xdr:colOff>139320</xdr:colOff>
      <xdr:row>43</xdr:row>
      <xdr:rowOff>20880</xdr:rowOff>
    </xdr:to>
    <xdr:sp>
      <xdr:nvSpPr>
        <xdr:cNvPr id="372" name="CustomShape 1"/>
        <xdr:cNvSpPr/>
      </xdr:nvSpPr>
      <xdr:spPr>
        <a:xfrm>
          <a:off x="14236560" y="71542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40</xdr:row>
      <xdr:rowOff>126720</xdr:rowOff>
    </xdr:from>
    <xdr:to>
      <xdr:col>85</xdr:col>
      <xdr:colOff>95400</xdr:colOff>
      <xdr:row>40</xdr:row>
      <xdr:rowOff>126720</xdr:rowOff>
    </xdr:to>
    <xdr:sp>
      <xdr:nvSpPr>
        <xdr:cNvPr id="373" name="Line 1"/>
        <xdr:cNvSpPr/>
      </xdr:nvSpPr>
      <xdr:spPr>
        <a:xfrm>
          <a:off x="15150960" y="6984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39</xdr:row>
      <xdr:rowOff>167040</xdr:rowOff>
    </xdr:from>
    <xdr:to>
      <xdr:col>60</xdr:col>
      <xdr:colOff>139320</xdr:colOff>
      <xdr:row>41</xdr:row>
      <xdr:rowOff>61920</xdr:rowOff>
    </xdr:to>
    <xdr:sp>
      <xdr:nvSpPr>
        <xdr:cNvPr id="374" name="CustomShape 1"/>
        <xdr:cNvSpPr/>
      </xdr:nvSpPr>
      <xdr:spPr>
        <a:xfrm>
          <a:off x="14236560" y="685332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38</xdr:row>
      <xdr:rowOff>168480</xdr:rowOff>
    </xdr:from>
    <xdr:to>
      <xdr:col>85</xdr:col>
      <xdr:colOff>95400</xdr:colOff>
      <xdr:row>38</xdr:row>
      <xdr:rowOff>168480</xdr:rowOff>
    </xdr:to>
    <xdr:sp>
      <xdr:nvSpPr>
        <xdr:cNvPr id="375" name="Line 1"/>
        <xdr:cNvSpPr/>
      </xdr:nvSpPr>
      <xdr:spPr>
        <a:xfrm>
          <a:off x="15150960" y="6683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38</xdr:row>
      <xdr:rowOff>36720</xdr:rowOff>
    </xdr:from>
    <xdr:to>
      <xdr:col>60</xdr:col>
      <xdr:colOff>139320</xdr:colOff>
      <xdr:row>39</xdr:row>
      <xdr:rowOff>104040</xdr:rowOff>
    </xdr:to>
    <xdr:sp>
      <xdr:nvSpPr>
        <xdr:cNvPr id="376" name="CustomShape 1"/>
        <xdr:cNvSpPr/>
      </xdr:nvSpPr>
      <xdr:spPr>
        <a:xfrm>
          <a:off x="14236560" y="6551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37</xdr:row>
      <xdr:rowOff>37800</xdr:rowOff>
    </xdr:from>
    <xdr:to>
      <xdr:col>85</xdr:col>
      <xdr:colOff>95400</xdr:colOff>
      <xdr:row>37</xdr:row>
      <xdr:rowOff>37800</xdr:rowOff>
    </xdr:to>
    <xdr:sp>
      <xdr:nvSpPr>
        <xdr:cNvPr id="377" name="Line 1"/>
        <xdr:cNvSpPr/>
      </xdr:nvSpPr>
      <xdr:spPr>
        <a:xfrm>
          <a:off x="15150960" y="6381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36</xdr:row>
      <xdr:rowOff>77400</xdr:rowOff>
    </xdr:from>
    <xdr:to>
      <xdr:col>60</xdr:col>
      <xdr:colOff>139320</xdr:colOff>
      <xdr:row>37</xdr:row>
      <xdr:rowOff>144720</xdr:rowOff>
    </xdr:to>
    <xdr:sp>
      <xdr:nvSpPr>
        <xdr:cNvPr id="378" name="CustomShape 1"/>
        <xdr:cNvSpPr/>
      </xdr:nvSpPr>
      <xdr:spPr>
        <a:xfrm>
          <a:off x="14236560" y="62496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35</xdr:row>
      <xdr:rowOff>79560</xdr:rowOff>
    </xdr:from>
    <xdr:to>
      <xdr:col>85</xdr:col>
      <xdr:colOff>95400</xdr:colOff>
      <xdr:row>35</xdr:row>
      <xdr:rowOff>79560</xdr:rowOff>
    </xdr:to>
    <xdr:sp>
      <xdr:nvSpPr>
        <xdr:cNvPr id="379" name="Line 1"/>
        <xdr:cNvSpPr/>
      </xdr:nvSpPr>
      <xdr:spPr>
        <a:xfrm>
          <a:off x="15150960" y="6080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44640</xdr:colOff>
      <xdr:row>33</xdr:row>
      <xdr:rowOff>120600</xdr:rowOff>
    </xdr:from>
    <xdr:to>
      <xdr:col>85</xdr:col>
      <xdr:colOff>95400</xdr:colOff>
      <xdr:row>33</xdr:row>
      <xdr:rowOff>120600</xdr:rowOff>
    </xdr:to>
    <xdr:sp>
      <xdr:nvSpPr>
        <xdr:cNvPr id="380" name="Line 1"/>
        <xdr:cNvSpPr/>
      </xdr:nvSpPr>
      <xdr:spPr>
        <a:xfrm>
          <a:off x="1515096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81" name="CustomShape 1"/>
        <xdr:cNvSpPr/>
      </xdr:nvSpPr>
      <xdr:spPr>
        <a:xfrm>
          <a:off x="1515132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36</xdr:row>
      <xdr:rowOff>98640</xdr:rowOff>
    </xdr:from>
    <xdr:to>
      <xdr:col>81</xdr:col>
      <xdr:colOff>44280</xdr:colOff>
      <xdr:row>45</xdr:row>
      <xdr:rowOff>23760</xdr:rowOff>
    </xdr:to>
    <xdr:sp>
      <xdr:nvSpPr>
        <xdr:cNvPr id="382" name="Line 1"/>
        <xdr:cNvSpPr/>
      </xdr:nvSpPr>
      <xdr:spPr>
        <a:xfrm flipV="1">
          <a:off x="20103840" y="6270840"/>
          <a:ext cx="0" cy="146808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45</xdr:row>
      <xdr:rowOff>6120</xdr:rowOff>
    </xdr:from>
    <xdr:to>
      <xdr:col>84</xdr:col>
      <xdr:colOff>151920</xdr:colOff>
      <xdr:row>46</xdr:row>
      <xdr:rowOff>73440</xdr:rowOff>
    </xdr:to>
    <xdr:sp>
      <xdr:nvSpPr>
        <xdr:cNvPr id="383" name="CustomShape 1"/>
        <xdr:cNvSpPr/>
      </xdr:nvSpPr>
      <xdr:spPr>
        <a:xfrm>
          <a:off x="20192760" y="77212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45</xdr:row>
      <xdr:rowOff>23760</xdr:rowOff>
    </xdr:from>
    <xdr:to>
      <xdr:col>81</xdr:col>
      <xdr:colOff>133200</xdr:colOff>
      <xdr:row>45</xdr:row>
      <xdr:rowOff>23760</xdr:rowOff>
    </xdr:to>
    <xdr:sp>
      <xdr:nvSpPr>
        <xdr:cNvPr id="384" name="Line 1"/>
        <xdr:cNvSpPr/>
      </xdr:nvSpPr>
      <xdr:spPr>
        <a:xfrm>
          <a:off x="19976760" y="77389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35</xdr:row>
      <xdr:rowOff>24840</xdr:rowOff>
    </xdr:from>
    <xdr:to>
      <xdr:col>84</xdr:col>
      <xdr:colOff>151920</xdr:colOff>
      <xdr:row>36</xdr:row>
      <xdr:rowOff>91080</xdr:rowOff>
    </xdr:to>
    <xdr:sp>
      <xdr:nvSpPr>
        <xdr:cNvPr id="385" name="CustomShape 1"/>
        <xdr:cNvSpPr/>
      </xdr:nvSpPr>
      <xdr:spPr>
        <a:xfrm>
          <a:off x="20192760" y="60253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36</xdr:row>
      <xdr:rowOff>98640</xdr:rowOff>
    </xdr:from>
    <xdr:to>
      <xdr:col>81</xdr:col>
      <xdr:colOff>133200</xdr:colOff>
      <xdr:row>36</xdr:row>
      <xdr:rowOff>98640</xdr:rowOff>
    </xdr:to>
    <xdr:sp>
      <xdr:nvSpPr>
        <xdr:cNvPr id="386" name="Line 1"/>
        <xdr:cNvSpPr/>
      </xdr:nvSpPr>
      <xdr:spPr>
        <a:xfrm>
          <a:off x="19976760" y="62708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43</xdr:row>
      <xdr:rowOff>115560</xdr:rowOff>
    </xdr:from>
    <xdr:to>
      <xdr:col>81</xdr:col>
      <xdr:colOff>44280</xdr:colOff>
      <xdr:row>44</xdr:row>
      <xdr:rowOff>3960</xdr:rowOff>
    </xdr:to>
    <xdr:sp>
      <xdr:nvSpPr>
        <xdr:cNvPr id="387" name="Line 1"/>
        <xdr:cNvSpPr/>
      </xdr:nvSpPr>
      <xdr:spPr>
        <a:xfrm>
          <a:off x="19113480" y="7487640"/>
          <a:ext cx="990360" cy="601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41</xdr:row>
      <xdr:rowOff>31320</xdr:rowOff>
    </xdr:from>
    <xdr:to>
      <xdr:col>84</xdr:col>
      <xdr:colOff>151920</xdr:colOff>
      <xdr:row>42</xdr:row>
      <xdr:rowOff>98640</xdr:rowOff>
    </xdr:to>
    <xdr:sp>
      <xdr:nvSpPr>
        <xdr:cNvPr id="388" name="CustomShape 1"/>
        <xdr:cNvSpPr/>
      </xdr:nvSpPr>
      <xdr:spPr>
        <a:xfrm>
          <a:off x="20192760" y="7060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42</xdr:row>
      <xdr:rowOff>5400</xdr:rowOff>
    </xdr:from>
    <xdr:to>
      <xdr:col>81</xdr:col>
      <xdr:colOff>94680</xdr:colOff>
      <xdr:row>42</xdr:row>
      <xdr:rowOff>106560</xdr:rowOff>
    </xdr:to>
    <xdr:sp>
      <xdr:nvSpPr>
        <xdr:cNvPr id="389" name="CustomShape 1"/>
        <xdr:cNvSpPr/>
      </xdr:nvSpPr>
      <xdr:spPr>
        <a:xfrm>
          <a:off x="20014920" y="72061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43</xdr:row>
      <xdr:rowOff>55080</xdr:rowOff>
    </xdr:from>
    <xdr:to>
      <xdr:col>77</xdr:col>
      <xdr:colOff>44640</xdr:colOff>
      <xdr:row>43</xdr:row>
      <xdr:rowOff>115560</xdr:rowOff>
    </xdr:to>
    <xdr:sp>
      <xdr:nvSpPr>
        <xdr:cNvPr id="390" name="Line 1"/>
        <xdr:cNvSpPr/>
      </xdr:nvSpPr>
      <xdr:spPr>
        <a:xfrm>
          <a:off x="18033840" y="7427160"/>
          <a:ext cx="1079640" cy="604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42</xdr:row>
      <xdr:rowOff>15480</xdr:rowOff>
    </xdr:from>
    <xdr:to>
      <xdr:col>77</xdr:col>
      <xdr:colOff>95400</xdr:colOff>
      <xdr:row>42</xdr:row>
      <xdr:rowOff>116640</xdr:rowOff>
    </xdr:to>
    <xdr:sp>
      <xdr:nvSpPr>
        <xdr:cNvPr id="391" name="CustomShape 1"/>
        <xdr:cNvSpPr/>
      </xdr:nvSpPr>
      <xdr:spPr>
        <a:xfrm>
          <a:off x="19024920" y="72162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40</xdr:row>
      <xdr:rowOff>136800</xdr:rowOff>
    </xdr:from>
    <xdr:to>
      <xdr:col>78</xdr:col>
      <xdr:colOff>76320</xdr:colOff>
      <xdr:row>42</xdr:row>
      <xdr:rowOff>32760</xdr:rowOff>
    </xdr:to>
    <xdr:sp>
      <xdr:nvSpPr>
        <xdr:cNvPr id="392" name="CustomShape 1"/>
        <xdr:cNvSpPr/>
      </xdr:nvSpPr>
      <xdr:spPr>
        <a:xfrm>
          <a:off x="18656640" y="699480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43</xdr:row>
      <xdr:rowOff>5040</xdr:rowOff>
    </xdr:from>
    <xdr:to>
      <xdr:col>72</xdr:col>
      <xdr:colOff>203040</xdr:colOff>
      <xdr:row>43</xdr:row>
      <xdr:rowOff>55080</xdr:rowOff>
    </xdr:to>
    <xdr:sp>
      <xdr:nvSpPr>
        <xdr:cNvPr id="393" name="Line 1"/>
        <xdr:cNvSpPr/>
      </xdr:nvSpPr>
      <xdr:spPr>
        <a:xfrm>
          <a:off x="16992360" y="7377120"/>
          <a:ext cx="1041480" cy="5004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42</xdr:row>
      <xdr:rowOff>5400</xdr:rowOff>
    </xdr:from>
    <xdr:to>
      <xdr:col>73</xdr:col>
      <xdr:colOff>44640</xdr:colOff>
      <xdr:row>42</xdr:row>
      <xdr:rowOff>106560</xdr:rowOff>
    </xdr:to>
    <xdr:sp>
      <xdr:nvSpPr>
        <xdr:cNvPr id="394" name="CustomShape 1"/>
        <xdr:cNvSpPr/>
      </xdr:nvSpPr>
      <xdr:spPr>
        <a:xfrm>
          <a:off x="17983080" y="720612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40</xdr:row>
      <xdr:rowOff>126720</xdr:rowOff>
    </xdr:from>
    <xdr:to>
      <xdr:col>74</xdr:col>
      <xdr:colOff>51480</xdr:colOff>
      <xdr:row>42</xdr:row>
      <xdr:rowOff>22680</xdr:rowOff>
    </xdr:to>
    <xdr:sp>
      <xdr:nvSpPr>
        <xdr:cNvPr id="395" name="CustomShape 1"/>
        <xdr:cNvSpPr/>
      </xdr:nvSpPr>
      <xdr:spPr>
        <a:xfrm>
          <a:off x="17614800" y="69847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42</xdr:row>
      <xdr:rowOff>136080</xdr:rowOff>
    </xdr:from>
    <xdr:to>
      <xdr:col>68</xdr:col>
      <xdr:colOff>152280</xdr:colOff>
      <xdr:row>43</xdr:row>
      <xdr:rowOff>5040</xdr:rowOff>
    </xdr:to>
    <xdr:sp>
      <xdr:nvSpPr>
        <xdr:cNvPr id="396" name="Line 1"/>
        <xdr:cNvSpPr/>
      </xdr:nvSpPr>
      <xdr:spPr>
        <a:xfrm>
          <a:off x="15951240" y="7336800"/>
          <a:ext cx="1041120" cy="403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42</xdr:row>
      <xdr:rowOff>25560</xdr:rowOff>
    </xdr:from>
    <xdr:to>
      <xdr:col>68</xdr:col>
      <xdr:colOff>202680</xdr:colOff>
      <xdr:row>42</xdr:row>
      <xdr:rowOff>126720</xdr:rowOff>
    </xdr:to>
    <xdr:sp>
      <xdr:nvSpPr>
        <xdr:cNvPr id="397" name="CustomShape 1"/>
        <xdr:cNvSpPr/>
      </xdr:nvSpPr>
      <xdr:spPr>
        <a:xfrm>
          <a:off x="16941600" y="7226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40</xdr:row>
      <xdr:rowOff>146880</xdr:rowOff>
    </xdr:from>
    <xdr:to>
      <xdr:col>69</xdr:col>
      <xdr:colOff>209160</xdr:colOff>
      <xdr:row>42</xdr:row>
      <xdr:rowOff>42840</xdr:rowOff>
    </xdr:to>
    <xdr:sp>
      <xdr:nvSpPr>
        <xdr:cNvPr id="398" name="CustomShape 1"/>
        <xdr:cNvSpPr/>
      </xdr:nvSpPr>
      <xdr:spPr>
        <a:xfrm>
          <a:off x="16535880" y="70048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42</xdr:row>
      <xdr:rowOff>55800</xdr:rowOff>
    </xdr:from>
    <xdr:to>
      <xdr:col>64</xdr:col>
      <xdr:colOff>152640</xdr:colOff>
      <xdr:row>42</xdr:row>
      <xdr:rowOff>156960</xdr:rowOff>
    </xdr:to>
    <xdr:sp>
      <xdr:nvSpPr>
        <xdr:cNvPr id="399" name="CustomShape 1"/>
        <xdr:cNvSpPr/>
      </xdr:nvSpPr>
      <xdr:spPr>
        <a:xfrm>
          <a:off x="15900840" y="7256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41</xdr:row>
      <xdr:rowOff>5400</xdr:rowOff>
    </xdr:from>
    <xdr:to>
      <xdr:col>65</xdr:col>
      <xdr:colOff>159120</xdr:colOff>
      <xdr:row>42</xdr:row>
      <xdr:rowOff>72720</xdr:rowOff>
    </xdr:to>
    <xdr:sp>
      <xdr:nvSpPr>
        <xdr:cNvPr id="400" name="CustomShape 1"/>
        <xdr:cNvSpPr/>
      </xdr:nvSpPr>
      <xdr:spPr>
        <a:xfrm>
          <a:off x="15494400" y="70347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xdr:nvSpPr>
        <xdr:cNvPr id="401" name="CustomShape 1"/>
        <xdr:cNvSpPr/>
      </xdr:nvSpPr>
      <xdr:spPr>
        <a:xfrm>
          <a:off x="198500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xdr:nvSpPr>
        <xdr:cNvPr id="402" name="CustomShape 1"/>
        <xdr:cNvSpPr/>
      </xdr:nvSpPr>
      <xdr:spPr>
        <a:xfrm>
          <a:off x="1886004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xdr:nvSpPr>
        <xdr:cNvPr id="403" name="CustomShape 1"/>
        <xdr:cNvSpPr/>
      </xdr:nvSpPr>
      <xdr:spPr>
        <a:xfrm>
          <a:off x="1778004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xdr:nvSpPr>
        <xdr:cNvPr id="404" name="CustomShape 1"/>
        <xdr:cNvSpPr/>
      </xdr:nvSpPr>
      <xdr:spPr>
        <a:xfrm>
          <a:off x="1673856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xdr:nvSpPr>
        <xdr:cNvPr id="405" name="CustomShape 1"/>
        <xdr:cNvSpPr/>
      </xdr:nvSpPr>
      <xdr:spPr>
        <a:xfrm>
          <a:off x="1569780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43</xdr:row>
      <xdr:rowOff>125640</xdr:rowOff>
    </xdr:from>
    <xdr:to>
      <xdr:col>81</xdr:col>
      <xdr:colOff>94680</xdr:colOff>
      <xdr:row>44</xdr:row>
      <xdr:rowOff>54720</xdr:rowOff>
    </xdr:to>
    <xdr:sp>
      <xdr:nvSpPr>
        <xdr:cNvPr id="406" name="CustomShape 1"/>
        <xdr:cNvSpPr/>
      </xdr:nvSpPr>
      <xdr:spPr>
        <a:xfrm>
          <a:off x="20014920" y="749772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43</xdr:row>
      <xdr:rowOff>107640</xdr:rowOff>
    </xdr:from>
    <xdr:to>
      <xdr:col>84</xdr:col>
      <xdr:colOff>151920</xdr:colOff>
      <xdr:row>45</xdr:row>
      <xdr:rowOff>2520</xdr:rowOff>
    </xdr:to>
    <xdr:sp>
      <xdr:nvSpPr>
        <xdr:cNvPr id="407" name="CustomShape 1"/>
        <xdr:cNvSpPr/>
      </xdr:nvSpPr>
      <xdr:spPr>
        <a:xfrm>
          <a:off x="20192760" y="74797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43</xdr:row>
      <xdr:rowOff>65160</xdr:rowOff>
    </xdr:from>
    <xdr:to>
      <xdr:col>77</xdr:col>
      <xdr:colOff>95400</xdr:colOff>
      <xdr:row>43</xdr:row>
      <xdr:rowOff>166320</xdr:rowOff>
    </xdr:to>
    <xdr:sp>
      <xdr:nvSpPr>
        <xdr:cNvPr id="408" name="CustomShape 1"/>
        <xdr:cNvSpPr/>
      </xdr:nvSpPr>
      <xdr:spPr>
        <a:xfrm>
          <a:off x="19024920" y="743724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43</xdr:row>
      <xdr:rowOff>161640</xdr:rowOff>
    </xdr:from>
    <xdr:to>
      <xdr:col>78</xdr:col>
      <xdr:colOff>76320</xdr:colOff>
      <xdr:row>45</xdr:row>
      <xdr:rowOff>56520</xdr:rowOff>
    </xdr:to>
    <xdr:sp>
      <xdr:nvSpPr>
        <xdr:cNvPr id="409" name="CustomShape 1"/>
        <xdr:cNvSpPr/>
      </xdr:nvSpPr>
      <xdr:spPr>
        <a:xfrm>
          <a:off x="18656640" y="753372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43</xdr:row>
      <xdr:rowOff>5040</xdr:rowOff>
    </xdr:from>
    <xdr:to>
      <xdr:col>73</xdr:col>
      <xdr:colOff>44640</xdr:colOff>
      <xdr:row>43</xdr:row>
      <xdr:rowOff>106200</xdr:rowOff>
    </xdr:to>
    <xdr:sp>
      <xdr:nvSpPr>
        <xdr:cNvPr id="410" name="CustomShape 1"/>
        <xdr:cNvSpPr/>
      </xdr:nvSpPr>
      <xdr:spPr>
        <a:xfrm>
          <a:off x="17983080" y="737712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43</xdr:row>
      <xdr:rowOff>101520</xdr:rowOff>
    </xdr:from>
    <xdr:to>
      <xdr:col>74</xdr:col>
      <xdr:colOff>51480</xdr:colOff>
      <xdr:row>44</xdr:row>
      <xdr:rowOff>167760</xdr:rowOff>
    </xdr:to>
    <xdr:sp>
      <xdr:nvSpPr>
        <xdr:cNvPr id="411" name="CustomShape 1"/>
        <xdr:cNvSpPr/>
      </xdr:nvSpPr>
      <xdr:spPr>
        <a:xfrm>
          <a:off x="17614800" y="747360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42</xdr:row>
      <xdr:rowOff>126000</xdr:rowOff>
    </xdr:from>
    <xdr:to>
      <xdr:col>68</xdr:col>
      <xdr:colOff>202680</xdr:colOff>
      <xdr:row>43</xdr:row>
      <xdr:rowOff>55800</xdr:rowOff>
    </xdr:to>
    <xdr:sp>
      <xdr:nvSpPr>
        <xdr:cNvPr id="412" name="CustomShape 1"/>
        <xdr:cNvSpPr/>
      </xdr:nvSpPr>
      <xdr:spPr>
        <a:xfrm>
          <a:off x="16941600" y="7326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43</xdr:row>
      <xdr:rowOff>51120</xdr:rowOff>
    </xdr:from>
    <xdr:to>
      <xdr:col>69</xdr:col>
      <xdr:colOff>209160</xdr:colOff>
      <xdr:row>44</xdr:row>
      <xdr:rowOff>117360</xdr:rowOff>
    </xdr:to>
    <xdr:sp>
      <xdr:nvSpPr>
        <xdr:cNvPr id="413" name="CustomShape 1"/>
        <xdr:cNvSpPr/>
      </xdr:nvSpPr>
      <xdr:spPr>
        <a:xfrm>
          <a:off x="16535880" y="74232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42</xdr:row>
      <xdr:rowOff>86040</xdr:rowOff>
    </xdr:from>
    <xdr:to>
      <xdr:col>64</xdr:col>
      <xdr:colOff>152640</xdr:colOff>
      <xdr:row>43</xdr:row>
      <xdr:rowOff>15840</xdr:rowOff>
    </xdr:to>
    <xdr:sp>
      <xdr:nvSpPr>
        <xdr:cNvPr id="414" name="CustomShape 1"/>
        <xdr:cNvSpPr/>
      </xdr:nvSpPr>
      <xdr:spPr>
        <a:xfrm>
          <a:off x="15900840" y="7286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43</xdr:row>
      <xdr:rowOff>10800</xdr:rowOff>
    </xdr:from>
    <xdr:to>
      <xdr:col>65</xdr:col>
      <xdr:colOff>159120</xdr:colOff>
      <xdr:row>44</xdr:row>
      <xdr:rowOff>77040</xdr:rowOff>
    </xdr:to>
    <xdr:sp>
      <xdr:nvSpPr>
        <xdr:cNvPr id="415" name="CustomShape 1"/>
        <xdr:cNvSpPr/>
      </xdr:nvSpPr>
      <xdr:spPr>
        <a:xfrm>
          <a:off x="15494400" y="73828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xdr:nvSpPr>
        <xdr:cNvPr id="416" name="CustomShape 1"/>
        <xdr:cNvSpPr/>
      </xdr:nvSpPr>
      <xdr:spPr>
        <a:xfrm>
          <a:off x="15151320" y="1207080"/>
          <a:ext cx="5994000" cy="3168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xdr:nvSpPr>
        <xdr:cNvPr id="417" name="CustomShape 1"/>
        <xdr:cNvSpPr/>
      </xdr:nvSpPr>
      <xdr:spPr>
        <a:xfrm>
          <a:off x="16235640" y="1568520"/>
          <a:ext cx="14378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32760</xdr:rowOff>
    </xdr:from>
    <xdr:to>
      <xdr:col>79</xdr:col>
      <xdr:colOff>191880</xdr:colOff>
      <xdr:row>11</xdr:row>
      <xdr:rowOff>16560</xdr:rowOff>
    </xdr:to>
    <xdr:sp>
      <xdr:nvSpPr>
        <xdr:cNvPr id="418" name="CustomShape 1"/>
        <xdr:cNvSpPr/>
      </xdr:nvSpPr>
      <xdr:spPr>
        <a:xfrm>
          <a:off x="18106200" y="1575720"/>
          <a:ext cx="1649880" cy="32652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[75.4%]</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xdr:nvSpPr>
        <xdr:cNvPr id="419" name="CustomShape 1"/>
        <xdr:cNvSpPr/>
      </xdr:nvSpPr>
      <xdr:spPr>
        <a:xfrm>
          <a:off x="21209400" y="146052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xdr:nvSpPr>
        <xdr:cNvPr id="420" name="CustomShape 1"/>
        <xdr:cNvSpPr/>
      </xdr:nvSpPr>
      <xdr:spPr>
        <a:xfrm>
          <a:off x="21209400" y="165096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xdr:nvSpPr>
        <xdr:cNvPr id="421" name="CustomShape 1"/>
        <xdr:cNvSpPr/>
      </xdr:nvSpPr>
      <xdr:spPr>
        <a:xfrm>
          <a:off x="23164560" y="146052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xdr:nvSpPr>
        <xdr:cNvPr id="422" name="CustomShape 1"/>
        <xdr:cNvSpPr/>
      </xdr:nvSpPr>
      <xdr:spPr>
        <a:xfrm>
          <a:off x="23164560" y="165096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xdr:nvSpPr>
        <xdr:cNvPr id="423" name="CustomShape 1"/>
        <xdr:cNvSpPr/>
      </xdr:nvSpPr>
      <xdr:spPr>
        <a:xfrm>
          <a:off x="24892560" y="146052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xdr:nvSpPr>
        <xdr:cNvPr id="424" name="CustomShape 1"/>
        <xdr:cNvSpPr/>
      </xdr:nvSpPr>
      <xdr:spPr>
        <a:xfrm>
          <a:off x="24892560" y="165096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25" name="CustomShape 1"/>
        <xdr:cNvSpPr/>
      </xdr:nvSpPr>
      <xdr:spPr>
        <a:xfrm>
          <a:off x="15151320" y="196884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xdr:nvSpPr>
        <xdr:cNvPr id="426" name="CustomShape 1"/>
        <xdr:cNvSpPr/>
      </xdr:nvSpPr>
      <xdr:spPr>
        <a:xfrm>
          <a:off x="21374640" y="196884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xdr:nvSpPr>
        <xdr:cNvPr id="427" name="CustomShape 1"/>
        <xdr:cNvSpPr/>
      </xdr:nvSpPr>
      <xdr:spPr>
        <a:xfrm>
          <a:off x="21374640" y="196884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xdr:nvSpPr>
        <xdr:cNvPr id="428" name="CustomShape 1"/>
        <xdr:cNvSpPr/>
      </xdr:nvSpPr>
      <xdr:spPr>
        <a:xfrm>
          <a:off x="21501360" y="22860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000" spc="-1" strike="noStrike">
              <a:solidFill>
                <a:srgbClr val="000000"/>
              </a:solidFill>
              <a:uFill>
                <a:solidFill>
                  <a:srgbClr val="ffffff"/>
                </a:solidFill>
              </a:uFill>
              <a:latin typeface="ＭＳ Ｐゴシック"/>
              <a:ea typeface="ＭＳ Ｐゴシック"/>
            </a:rPr>
            <a:t>前年度と比較すると、純債務である分子は、充当可能財源等が△</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億円なったものの、将来負担額が△</a:t>
          </a:r>
          <a:r>
            <a:rPr b="0" lang="en-US" sz="1000" spc="-1" strike="noStrike">
              <a:solidFill>
                <a:srgbClr val="000000"/>
              </a:solidFill>
              <a:uFill>
                <a:solidFill>
                  <a:srgbClr val="ffffff"/>
                </a:solidFill>
              </a:uFill>
              <a:latin typeface="ＭＳ Ｐゴシック"/>
              <a:ea typeface="ＭＳ Ｐゴシック"/>
            </a:rPr>
            <a:t>7.1</a:t>
          </a:r>
          <a:r>
            <a:rPr b="0" lang="en-US" sz="1000" spc="-1" strike="noStrike">
              <a:solidFill>
                <a:srgbClr val="000000"/>
              </a:solidFill>
              <a:uFill>
                <a:solidFill>
                  <a:srgbClr val="ffffff"/>
                </a:solidFill>
              </a:uFill>
              <a:latin typeface="ＭＳ Ｐゴシック"/>
              <a:ea typeface="ＭＳ Ｐゴシック"/>
            </a:rPr>
            <a:t>億円（主に地方債現在高△</a:t>
          </a:r>
          <a:r>
            <a:rPr b="0" lang="en-US" sz="1000" spc="-1" strike="noStrike">
              <a:solidFill>
                <a:srgbClr val="000000"/>
              </a:solidFill>
              <a:uFill>
                <a:solidFill>
                  <a:srgbClr val="ffffff"/>
                </a:solidFill>
              </a:uFill>
              <a:latin typeface="ＭＳ Ｐゴシック"/>
              <a:ea typeface="ＭＳ Ｐゴシック"/>
            </a:rPr>
            <a:t>6.0</a:t>
          </a:r>
          <a:r>
            <a:rPr b="0" lang="en-US" sz="1000" spc="-1" strike="noStrike">
              <a:solidFill>
                <a:srgbClr val="000000"/>
              </a:solidFill>
              <a:uFill>
                <a:solidFill>
                  <a:srgbClr val="ffffff"/>
                </a:solidFill>
              </a:uFill>
              <a:latin typeface="ＭＳ Ｐゴシック"/>
              <a:ea typeface="ＭＳ Ｐゴシック"/>
            </a:rPr>
            <a:t>億円、退職手当負担見込額△</a:t>
          </a:r>
          <a:r>
            <a:rPr b="0" lang="en-US" sz="1000" spc="-1" strike="noStrike">
              <a:solidFill>
                <a:srgbClr val="000000"/>
              </a:solidFill>
              <a:uFill>
                <a:solidFill>
                  <a:srgbClr val="ffffff"/>
                </a:solidFill>
              </a:uFill>
              <a:latin typeface="ＭＳ Ｐゴシック"/>
              <a:ea typeface="ＭＳ Ｐゴシック"/>
            </a:rPr>
            <a:t>1.0</a:t>
          </a:r>
          <a:r>
            <a:rPr b="0" lang="en-US" sz="1000" spc="-1" strike="noStrike">
              <a:solidFill>
                <a:srgbClr val="000000"/>
              </a:solidFill>
              <a:uFill>
                <a:solidFill>
                  <a:srgbClr val="ffffff"/>
                </a:solidFill>
              </a:uFill>
              <a:latin typeface="ＭＳ Ｐゴシック"/>
              <a:ea typeface="ＭＳ Ｐゴシック"/>
            </a:rPr>
            <a:t>億円）となり、分子全体で△</a:t>
          </a:r>
          <a:r>
            <a:rPr b="0" lang="en-US" sz="1000" spc="-1" strike="noStrike">
              <a:solidFill>
                <a:srgbClr val="000000"/>
              </a:solidFill>
              <a:uFill>
                <a:solidFill>
                  <a:srgbClr val="ffffff"/>
                </a:solidFill>
              </a:uFill>
              <a:latin typeface="ＭＳ Ｐゴシック"/>
              <a:ea typeface="ＭＳ Ｐゴシック"/>
            </a:rPr>
            <a:t>4.1</a:t>
          </a:r>
          <a:r>
            <a:rPr b="0" lang="en-US" sz="1000" spc="-1" strike="noStrike">
              <a:solidFill>
                <a:srgbClr val="000000"/>
              </a:solidFill>
              <a:uFill>
                <a:solidFill>
                  <a:srgbClr val="ffffff"/>
                </a:solidFill>
              </a:uFill>
              <a:latin typeface="ＭＳ Ｐゴシック"/>
              <a:ea typeface="ＭＳ Ｐゴシック"/>
            </a:rPr>
            <a:t>億円となっている。また、分母では標準財政規模が</a:t>
          </a:r>
          <a:r>
            <a:rPr b="0" lang="en-US" sz="1000" spc="-1" strike="noStrike">
              <a:solidFill>
                <a:srgbClr val="000000"/>
              </a:solidFill>
              <a:uFill>
                <a:solidFill>
                  <a:srgbClr val="ffffff"/>
                </a:solidFill>
              </a:uFill>
              <a:latin typeface="ＭＳ Ｐゴシック"/>
              <a:ea typeface="ＭＳ Ｐゴシック"/>
            </a:rPr>
            <a:t>+1.8</a:t>
          </a:r>
          <a:r>
            <a:rPr b="0" lang="en-US" sz="1000" spc="-1" strike="noStrike">
              <a:solidFill>
                <a:srgbClr val="000000"/>
              </a:solidFill>
              <a:uFill>
                <a:solidFill>
                  <a:srgbClr val="ffffff"/>
                </a:solidFill>
              </a:uFill>
              <a:latin typeface="ＭＳ Ｐゴシック"/>
              <a:ea typeface="ＭＳ Ｐゴシック"/>
            </a:rPr>
            <a:t>億円となり、分母全体で</a:t>
          </a:r>
          <a:r>
            <a:rPr b="0" lang="en-US" sz="1000" spc="-1" strike="noStrike">
              <a:solidFill>
                <a:srgbClr val="000000"/>
              </a:solidFill>
              <a:uFill>
                <a:solidFill>
                  <a:srgbClr val="ffffff"/>
                </a:solidFill>
              </a:uFill>
              <a:latin typeface="ＭＳ Ｐゴシック"/>
              <a:ea typeface="ＭＳ Ｐゴシック"/>
            </a:rPr>
            <a:t>+2.1</a:t>
          </a:r>
          <a:r>
            <a:rPr b="0" lang="en-US" sz="1000" spc="-1" strike="noStrike">
              <a:solidFill>
                <a:srgbClr val="000000"/>
              </a:solidFill>
              <a:uFill>
                <a:solidFill>
                  <a:srgbClr val="ffffff"/>
                </a:solidFill>
              </a:uFill>
              <a:latin typeface="ＭＳ Ｐゴシック"/>
              <a:ea typeface="ＭＳ Ｐゴシック"/>
            </a:rPr>
            <a:t>億円となっている。これらのことから、将来負担比率は対前年度</a:t>
          </a:r>
          <a:r>
            <a:rPr b="0" lang="en-US" sz="1000" spc="-1" strike="noStrike">
              <a:solidFill>
                <a:srgbClr val="000000"/>
              </a:solidFill>
              <a:uFill>
                <a:solidFill>
                  <a:srgbClr val="ffffff"/>
                </a:solidFill>
              </a:uFill>
              <a:latin typeface="ＭＳ Ｐゴシック"/>
              <a:ea typeface="ＭＳ Ｐゴシック"/>
            </a:rPr>
            <a:t>8.0</a:t>
          </a:r>
          <a:r>
            <a:rPr b="0" lang="en-US" sz="1000" spc="-1" strike="noStrike">
              <a:solidFill>
                <a:srgbClr val="000000"/>
              </a:solidFill>
              <a:uFill>
                <a:solidFill>
                  <a:srgbClr val="ffffff"/>
                </a:solidFill>
              </a:uFill>
              <a:latin typeface="ＭＳ Ｐゴシック"/>
              <a:ea typeface="ＭＳ Ｐゴシック"/>
            </a:rPr>
            <a:t>ポイント減少しているが、これは、最終処分場建設に係る合併特例債の償還などによる地方債残高の減（合併特例債△</a:t>
          </a:r>
          <a:r>
            <a:rPr b="0" lang="en-US" sz="1000" spc="-1" strike="noStrike">
              <a:solidFill>
                <a:srgbClr val="000000"/>
              </a:solidFill>
              <a:uFill>
                <a:solidFill>
                  <a:srgbClr val="ffffff"/>
                </a:solidFill>
              </a:uFill>
              <a:latin typeface="ＭＳ Ｐゴシック"/>
              <a:ea typeface="ＭＳ Ｐゴシック"/>
            </a:rPr>
            <a:t>1.5</a:t>
          </a:r>
          <a:r>
            <a:rPr b="0" lang="en-US" sz="1000" spc="-1" strike="noStrike">
              <a:solidFill>
                <a:srgbClr val="000000"/>
              </a:solidFill>
              <a:uFill>
                <a:solidFill>
                  <a:srgbClr val="ffffff"/>
                </a:solidFill>
              </a:uFill>
              <a:latin typeface="ＭＳ Ｐゴシック"/>
              <a:ea typeface="ＭＳ Ｐゴシック"/>
            </a:rPr>
            <a:t>億円、臨財債△</a:t>
          </a:r>
          <a:r>
            <a:rPr b="0" lang="en-US" sz="1000" spc="-1" strike="noStrike">
              <a:solidFill>
                <a:srgbClr val="000000"/>
              </a:solidFill>
              <a:uFill>
                <a:solidFill>
                  <a:srgbClr val="ffffff"/>
                </a:solidFill>
              </a:uFill>
              <a:latin typeface="ＭＳ Ｐゴシック"/>
              <a:ea typeface="ＭＳ Ｐゴシック"/>
            </a:rPr>
            <a:t>1.8</a:t>
          </a:r>
          <a:r>
            <a:rPr b="0" lang="en-US" sz="1000" spc="-1" strike="noStrike">
              <a:solidFill>
                <a:srgbClr val="000000"/>
              </a:solidFill>
              <a:uFill>
                <a:solidFill>
                  <a:srgbClr val="ffffff"/>
                </a:solidFill>
              </a:uFill>
              <a:latin typeface="ＭＳ Ｐゴシック"/>
              <a:ea typeface="ＭＳ Ｐゴシック"/>
            </a:rPr>
            <a:t>億円、緊急防災減災事業債△</a:t>
          </a:r>
          <a:r>
            <a:rPr b="0" lang="en-US" sz="1000" spc="-1" strike="noStrike">
              <a:solidFill>
                <a:srgbClr val="000000"/>
              </a:solidFill>
              <a:uFill>
                <a:solidFill>
                  <a:srgbClr val="ffffff"/>
                </a:solidFill>
              </a:uFill>
              <a:latin typeface="ＭＳ Ｐゴシック"/>
              <a:ea typeface="ＭＳ Ｐゴシック"/>
            </a:rPr>
            <a:t>1.3</a:t>
          </a:r>
          <a:r>
            <a:rPr b="0" lang="en-US" sz="1000" spc="-1" strike="noStrike">
              <a:solidFill>
                <a:srgbClr val="000000"/>
              </a:solidFill>
              <a:uFill>
                <a:solidFill>
                  <a:srgbClr val="ffffff"/>
                </a:solidFill>
              </a:uFill>
              <a:latin typeface="ＭＳ Ｐゴシック"/>
              <a:ea typeface="ＭＳ Ｐゴシック"/>
            </a:rPr>
            <a:t>億円）によるところが大きい。</a:t>
          </a:r>
          <a:endParaRPr b="0" lang="en-US" sz="1200" spc="-1" strike="noStrike">
            <a:solidFill>
              <a:srgbClr val="000000"/>
            </a:solidFill>
            <a:uFill>
              <a:solidFill>
                <a:srgbClr val="ffffff"/>
              </a:solidFill>
            </a:uFill>
            <a:latin typeface="Times New Roman"/>
          </a:endParaRPr>
        </a:p>
        <a:p>
          <a:r>
            <a:rPr b="0" lang="en-US" sz="1000" spc="-1" strike="noStrike">
              <a:solidFill>
                <a:srgbClr val="000000"/>
              </a:solidFill>
              <a:uFill>
                <a:solidFill>
                  <a:srgbClr val="ffffff"/>
                </a:solidFill>
              </a:uFill>
              <a:latin typeface="ＭＳ Ｐゴシック"/>
              <a:ea typeface="ＭＳ Ｐゴシック"/>
            </a:rPr>
            <a:t>一方で、当市の将来負担比率は依然として類似団体平均を大きく上回っており、財政の硬直化の傾向がみられるため、今後も、市債管理基金や財政調整基金の積立による充当可能財源の確保や、普通建設事業の厳選による起債の抑制に努め、数値の改善を図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101160</xdr:rowOff>
    </xdr:to>
    <xdr:sp>
      <xdr:nvSpPr>
        <xdr:cNvPr id="429" name="CustomShape 1"/>
        <xdr:cNvSpPr/>
      </xdr:nvSpPr>
      <xdr:spPr>
        <a:xfrm>
          <a:off x="15084360" y="177840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xdr:nvSpPr>
        <xdr:cNvPr id="430" name="Line 1"/>
        <xdr:cNvSpPr/>
      </xdr:nvSpPr>
      <xdr:spPr>
        <a:xfrm>
          <a:off x="15150960" y="438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xdr:nvSpPr>
        <xdr:cNvPr id="431" name="CustomShape 1"/>
        <xdr:cNvSpPr/>
      </xdr:nvSpPr>
      <xdr:spPr>
        <a:xfrm>
          <a:off x="14236560" y="4249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23</xdr:row>
      <xdr:rowOff>36000</xdr:rowOff>
    </xdr:from>
    <xdr:to>
      <xdr:col>85</xdr:col>
      <xdr:colOff>95400</xdr:colOff>
      <xdr:row>23</xdr:row>
      <xdr:rowOff>36000</xdr:rowOff>
    </xdr:to>
    <xdr:sp>
      <xdr:nvSpPr>
        <xdr:cNvPr id="432" name="Line 1"/>
        <xdr:cNvSpPr/>
      </xdr:nvSpPr>
      <xdr:spPr>
        <a:xfrm>
          <a:off x="15150960" y="397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22</xdr:row>
      <xdr:rowOff>75960</xdr:rowOff>
    </xdr:from>
    <xdr:to>
      <xdr:col>60</xdr:col>
      <xdr:colOff>139320</xdr:colOff>
      <xdr:row>23</xdr:row>
      <xdr:rowOff>143280</xdr:rowOff>
    </xdr:to>
    <xdr:sp>
      <xdr:nvSpPr>
        <xdr:cNvPr id="433" name="CustomShape 1"/>
        <xdr:cNvSpPr/>
      </xdr:nvSpPr>
      <xdr:spPr>
        <a:xfrm>
          <a:off x="14236560" y="38476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20</xdr:row>
      <xdr:rowOff>147960</xdr:rowOff>
    </xdr:from>
    <xdr:to>
      <xdr:col>85</xdr:col>
      <xdr:colOff>95400</xdr:colOff>
      <xdr:row>20</xdr:row>
      <xdr:rowOff>147960</xdr:rowOff>
    </xdr:to>
    <xdr:sp>
      <xdr:nvSpPr>
        <xdr:cNvPr id="434" name="Line 1"/>
        <xdr:cNvSpPr/>
      </xdr:nvSpPr>
      <xdr:spPr>
        <a:xfrm>
          <a:off x="15150960" y="357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20</xdr:row>
      <xdr:rowOff>16200</xdr:rowOff>
    </xdr:from>
    <xdr:to>
      <xdr:col>60</xdr:col>
      <xdr:colOff>139320</xdr:colOff>
      <xdr:row>21</xdr:row>
      <xdr:rowOff>83520</xdr:rowOff>
    </xdr:to>
    <xdr:sp>
      <xdr:nvSpPr>
        <xdr:cNvPr id="435" name="CustomShape 1"/>
        <xdr:cNvSpPr/>
      </xdr:nvSpPr>
      <xdr:spPr>
        <a:xfrm>
          <a:off x="14236560" y="3445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18</xdr:row>
      <xdr:rowOff>88920</xdr:rowOff>
    </xdr:from>
    <xdr:to>
      <xdr:col>85</xdr:col>
      <xdr:colOff>95400</xdr:colOff>
      <xdr:row>18</xdr:row>
      <xdr:rowOff>88920</xdr:rowOff>
    </xdr:to>
    <xdr:sp>
      <xdr:nvSpPr>
        <xdr:cNvPr id="436" name="Line 1"/>
        <xdr:cNvSpPr/>
      </xdr:nvSpPr>
      <xdr:spPr>
        <a:xfrm>
          <a:off x="15150960" y="317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17</xdr:row>
      <xdr:rowOff>128160</xdr:rowOff>
    </xdr:from>
    <xdr:to>
      <xdr:col>60</xdr:col>
      <xdr:colOff>139320</xdr:colOff>
      <xdr:row>19</xdr:row>
      <xdr:rowOff>24120</xdr:rowOff>
    </xdr:to>
    <xdr:sp>
      <xdr:nvSpPr>
        <xdr:cNvPr id="437" name="CustomShape 1"/>
        <xdr:cNvSpPr/>
      </xdr:nvSpPr>
      <xdr:spPr>
        <a:xfrm>
          <a:off x="14236560" y="304272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16</xdr:row>
      <xdr:rowOff>29520</xdr:rowOff>
    </xdr:from>
    <xdr:to>
      <xdr:col>85</xdr:col>
      <xdr:colOff>95400</xdr:colOff>
      <xdr:row>16</xdr:row>
      <xdr:rowOff>29520</xdr:rowOff>
    </xdr:to>
    <xdr:sp>
      <xdr:nvSpPr>
        <xdr:cNvPr id="438" name="Line 1"/>
        <xdr:cNvSpPr/>
      </xdr:nvSpPr>
      <xdr:spPr>
        <a:xfrm>
          <a:off x="15150960" y="277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15</xdr:row>
      <xdr:rowOff>69840</xdr:rowOff>
    </xdr:from>
    <xdr:to>
      <xdr:col>60</xdr:col>
      <xdr:colOff>139320</xdr:colOff>
      <xdr:row>16</xdr:row>
      <xdr:rowOff>136080</xdr:rowOff>
    </xdr:to>
    <xdr:sp>
      <xdr:nvSpPr>
        <xdr:cNvPr id="439" name="CustomShape 1"/>
        <xdr:cNvSpPr/>
      </xdr:nvSpPr>
      <xdr:spPr>
        <a:xfrm>
          <a:off x="14236560" y="264132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13</xdr:row>
      <xdr:rowOff>141480</xdr:rowOff>
    </xdr:from>
    <xdr:to>
      <xdr:col>85</xdr:col>
      <xdr:colOff>95400</xdr:colOff>
      <xdr:row>13</xdr:row>
      <xdr:rowOff>141480</xdr:rowOff>
    </xdr:to>
    <xdr:sp>
      <xdr:nvSpPr>
        <xdr:cNvPr id="440" name="Line 1"/>
        <xdr:cNvSpPr/>
      </xdr:nvSpPr>
      <xdr:spPr>
        <a:xfrm>
          <a:off x="15150960" y="2370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13</xdr:row>
      <xdr:rowOff>9720</xdr:rowOff>
    </xdr:from>
    <xdr:to>
      <xdr:col>60</xdr:col>
      <xdr:colOff>139320</xdr:colOff>
      <xdr:row>14</xdr:row>
      <xdr:rowOff>77040</xdr:rowOff>
    </xdr:to>
    <xdr:sp>
      <xdr:nvSpPr>
        <xdr:cNvPr id="441" name="CustomShape 1"/>
        <xdr:cNvSpPr/>
      </xdr:nvSpPr>
      <xdr:spPr>
        <a:xfrm>
          <a:off x="14236560" y="223848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xdr:nvSpPr>
        <xdr:cNvPr id="442" name="Line 1"/>
        <xdr:cNvSpPr/>
      </xdr:nvSpPr>
      <xdr:spPr>
        <a:xfrm>
          <a:off x="15150960" y="196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43" name="CustomShape 1"/>
        <xdr:cNvSpPr/>
      </xdr:nvSpPr>
      <xdr:spPr>
        <a:xfrm>
          <a:off x="15151320" y="196884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13</xdr:row>
      <xdr:rowOff>141480</xdr:rowOff>
    </xdr:from>
    <xdr:to>
      <xdr:col>81</xdr:col>
      <xdr:colOff>44280</xdr:colOff>
      <xdr:row>23</xdr:row>
      <xdr:rowOff>80280</xdr:rowOff>
    </xdr:to>
    <xdr:sp>
      <xdr:nvSpPr>
        <xdr:cNvPr id="444" name="Line 1"/>
        <xdr:cNvSpPr/>
      </xdr:nvSpPr>
      <xdr:spPr>
        <a:xfrm flipV="1">
          <a:off x="20103840" y="2370240"/>
          <a:ext cx="0" cy="165312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23</xdr:row>
      <xdr:rowOff>63000</xdr:rowOff>
    </xdr:from>
    <xdr:to>
      <xdr:col>84</xdr:col>
      <xdr:colOff>151920</xdr:colOff>
      <xdr:row>24</xdr:row>
      <xdr:rowOff>129240</xdr:rowOff>
    </xdr:to>
    <xdr:sp>
      <xdr:nvSpPr>
        <xdr:cNvPr id="445" name="CustomShape 1"/>
        <xdr:cNvSpPr/>
      </xdr:nvSpPr>
      <xdr:spPr>
        <a:xfrm>
          <a:off x="20192760" y="40060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23</xdr:row>
      <xdr:rowOff>80280</xdr:rowOff>
    </xdr:from>
    <xdr:to>
      <xdr:col>81</xdr:col>
      <xdr:colOff>133200</xdr:colOff>
      <xdr:row>23</xdr:row>
      <xdr:rowOff>80280</xdr:rowOff>
    </xdr:to>
    <xdr:sp>
      <xdr:nvSpPr>
        <xdr:cNvPr id="446" name="Line 1"/>
        <xdr:cNvSpPr/>
      </xdr:nvSpPr>
      <xdr:spPr>
        <a:xfrm>
          <a:off x="19976760" y="40233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12</xdr:row>
      <xdr:rowOff>66960</xdr:rowOff>
    </xdr:from>
    <xdr:to>
      <xdr:col>84</xdr:col>
      <xdr:colOff>151920</xdr:colOff>
      <xdr:row>13</xdr:row>
      <xdr:rowOff>134280</xdr:rowOff>
    </xdr:to>
    <xdr:sp>
      <xdr:nvSpPr>
        <xdr:cNvPr id="447" name="CustomShape 1"/>
        <xdr:cNvSpPr/>
      </xdr:nvSpPr>
      <xdr:spPr>
        <a:xfrm>
          <a:off x="20192760" y="2124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13</xdr:row>
      <xdr:rowOff>141480</xdr:rowOff>
    </xdr:from>
    <xdr:to>
      <xdr:col>81</xdr:col>
      <xdr:colOff>133200</xdr:colOff>
      <xdr:row>13</xdr:row>
      <xdr:rowOff>141480</xdr:rowOff>
    </xdr:to>
    <xdr:sp>
      <xdr:nvSpPr>
        <xdr:cNvPr id="448" name="Line 1"/>
        <xdr:cNvSpPr/>
      </xdr:nvSpPr>
      <xdr:spPr>
        <a:xfrm>
          <a:off x="19976760" y="2370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19</xdr:row>
      <xdr:rowOff>124200</xdr:rowOff>
    </xdr:from>
    <xdr:to>
      <xdr:col>81</xdr:col>
      <xdr:colOff>44280</xdr:colOff>
      <xdr:row>20</xdr:row>
      <xdr:rowOff>59400</xdr:rowOff>
    </xdr:to>
    <xdr:sp>
      <xdr:nvSpPr>
        <xdr:cNvPr id="449" name="Line 1"/>
        <xdr:cNvSpPr/>
      </xdr:nvSpPr>
      <xdr:spPr>
        <a:xfrm flipV="1">
          <a:off x="19113480" y="3381480"/>
          <a:ext cx="990360" cy="1069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15</xdr:row>
      <xdr:rowOff>39600</xdr:rowOff>
    </xdr:from>
    <xdr:to>
      <xdr:col>84</xdr:col>
      <xdr:colOff>151920</xdr:colOff>
      <xdr:row>16</xdr:row>
      <xdr:rowOff>105840</xdr:rowOff>
    </xdr:to>
    <xdr:sp>
      <xdr:nvSpPr>
        <xdr:cNvPr id="450" name="CustomShape 1"/>
        <xdr:cNvSpPr/>
      </xdr:nvSpPr>
      <xdr:spPr>
        <a:xfrm>
          <a:off x="20192760" y="26110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16</xdr:row>
      <xdr:rowOff>12240</xdr:rowOff>
    </xdr:from>
    <xdr:to>
      <xdr:col>81</xdr:col>
      <xdr:colOff>94680</xdr:colOff>
      <xdr:row>16</xdr:row>
      <xdr:rowOff>113400</xdr:rowOff>
    </xdr:to>
    <xdr:sp>
      <xdr:nvSpPr>
        <xdr:cNvPr id="451" name="CustomShape 1"/>
        <xdr:cNvSpPr/>
      </xdr:nvSpPr>
      <xdr:spPr>
        <a:xfrm>
          <a:off x="20014920" y="27554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19</xdr:row>
      <xdr:rowOff>105480</xdr:rowOff>
    </xdr:from>
    <xdr:to>
      <xdr:col>77</xdr:col>
      <xdr:colOff>44640</xdr:colOff>
      <xdr:row>20</xdr:row>
      <xdr:rowOff>59400</xdr:rowOff>
    </xdr:to>
    <xdr:sp>
      <xdr:nvSpPr>
        <xdr:cNvPr id="452" name="Line 1"/>
        <xdr:cNvSpPr/>
      </xdr:nvSpPr>
      <xdr:spPr>
        <a:xfrm>
          <a:off x="18033840" y="3362760"/>
          <a:ext cx="1079640" cy="1256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16</xdr:row>
      <xdr:rowOff>95400</xdr:rowOff>
    </xdr:from>
    <xdr:to>
      <xdr:col>77</xdr:col>
      <xdr:colOff>95400</xdr:colOff>
      <xdr:row>17</xdr:row>
      <xdr:rowOff>25200</xdr:rowOff>
    </xdr:to>
    <xdr:sp>
      <xdr:nvSpPr>
        <xdr:cNvPr id="453" name="CustomShape 1"/>
        <xdr:cNvSpPr/>
      </xdr:nvSpPr>
      <xdr:spPr>
        <a:xfrm>
          <a:off x="19024920" y="28386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15</xdr:row>
      <xdr:rowOff>46440</xdr:rowOff>
    </xdr:from>
    <xdr:to>
      <xdr:col>78</xdr:col>
      <xdr:colOff>76320</xdr:colOff>
      <xdr:row>16</xdr:row>
      <xdr:rowOff>112680</xdr:rowOff>
    </xdr:to>
    <xdr:sp>
      <xdr:nvSpPr>
        <xdr:cNvPr id="454" name="CustomShape 1"/>
        <xdr:cNvSpPr/>
      </xdr:nvSpPr>
      <xdr:spPr>
        <a:xfrm>
          <a:off x="18656640" y="261792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19</xdr:row>
      <xdr:rowOff>105480</xdr:rowOff>
    </xdr:from>
    <xdr:to>
      <xdr:col>72</xdr:col>
      <xdr:colOff>203040</xdr:colOff>
      <xdr:row>20</xdr:row>
      <xdr:rowOff>107640</xdr:rowOff>
    </xdr:to>
    <xdr:sp>
      <xdr:nvSpPr>
        <xdr:cNvPr id="455" name="Line 1"/>
        <xdr:cNvSpPr/>
      </xdr:nvSpPr>
      <xdr:spPr>
        <a:xfrm flipV="1">
          <a:off x="16992360" y="3362760"/>
          <a:ext cx="1041480" cy="17388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16</xdr:row>
      <xdr:rowOff>84600</xdr:rowOff>
    </xdr:from>
    <xdr:to>
      <xdr:col>73</xdr:col>
      <xdr:colOff>44640</xdr:colOff>
      <xdr:row>17</xdr:row>
      <xdr:rowOff>14400</xdr:rowOff>
    </xdr:to>
    <xdr:sp>
      <xdr:nvSpPr>
        <xdr:cNvPr id="456" name="CustomShape 1"/>
        <xdr:cNvSpPr/>
      </xdr:nvSpPr>
      <xdr:spPr>
        <a:xfrm>
          <a:off x="17983080" y="282780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15</xdr:row>
      <xdr:rowOff>36000</xdr:rowOff>
    </xdr:from>
    <xdr:to>
      <xdr:col>74</xdr:col>
      <xdr:colOff>51480</xdr:colOff>
      <xdr:row>16</xdr:row>
      <xdr:rowOff>102240</xdr:rowOff>
    </xdr:to>
    <xdr:sp>
      <xdr:nvSpPr>
        <xdr:cNvPr id="457" name="CustomShape 1"/>
        <xdr:cNvSpPr/>
      </xdr:nvSpPr>
      <xdr:spPr>
        <a:xfrm>
          <a:off x="17614800" y="26074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20</xdr:row>
      <xdr:rowOff>47520</xdr:rowOff>
    </xdr:from>
    <xdr:to>
      <xdr:col>68</xdr:col>
      <xdr:colOff>152280</xdr:colOff>
      <xdr:row>20</xdr:row>
      <xdr:rowOff>107640</xdr:rowOff>
    </xdr:to>
    <xdr:sp>
      <xdr:nvSpPr>
        <xdr:cNvPr id="458" name="Line 1"/>
        <xdr:cNvSpPr/>
      </xdr:nvSpPr>
      <xdr:spPr>
        <a:xfrm>
          <a:off x="15951240" y="3476520"/>
          <a:ext cx="1041120" cy="601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16</xdr:row>
      <xdr:rowOff>82080</xdr:rowOff>
    </xdr:from>
    <xdr:to>
      <xdr:col>68</xdr:col>
      <xdr:colOff>202680</xdr:colOff>
      <xdr:row>17</xdr:row>
      <xdr:rowOff>11880</xdr:rowOff>
    </xdr:to>
    <xdr:sp>
      <xdr:nvSpPr>
        <xdr:cNvPr id="459" name="CustomShape 1"/>
        <xdr:cNvSpPr/>
      </xdr:nvSpPr>
      <xdr:spPr>
        <a:xfrm>
          <a:off x="16941600" y="2825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15</xdr:row>
      <xdr:rowOff>33120</xdr:rowOff>
    </xdr:from>
    <xdr:to>
      <xdr:col>69</xdr:col>
      <xdr:colOff>209160</xdr:colOff>
      <xdr:row>16</xdr:row>
      <xdr:rowOff>99360</xdr:rowOff>
    </xdr:to>
    <xdr:sp>
      <xdr:nvSpPr>
        <xdr:cNvPr id="460" name="CustomShape 1"/>
        <xdr:cNvSpPr/>
      </xdr:nvSpPr>
      <xdr:spPr>
        <a:xfrm>
          <a:off x="16535880" y="26046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16</xdr:row>
      <xdr:rowOff>67320</xdr:rowOff>
    </xdr:from>
    <xdr:to>
      <xdr:col>64</xdr:col>
      <xdr:colOff>152640</xdr:colOff>
      <xdr:row>16</xdr:row>
      <xdr:rowOff>168480</xdr:rowOff>
    </xdr:to>
    <xdr:sp>
      <xdr:nvSpPr>
        <xdr:cNvPr id="461" name="CustomShape 1"/>
        <xdr:cNvSpPr/>
      </xdr:nvSpPr>
      <xdr:spPr>
        <a:xfrm>
          <a:off x="15900840" y="2810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15</xdr:row>
      <xdr:rowOff>18360</xdr:rowOff>
    </xdr:from>
    <xdr:to>
      <xdr:col>65</xdr:col>
      <xdr:colOff>159120</xdr:colOff>
      <xdr:row>16</xdr:row>
      <xdr:rowOff>84600</xdr:rowOff>
    </xdr:to>
    <xdr:sp>
      <xdr:nvSpPr>
        <xdr:cNvPr id="462" name="CustomShape 1"/>
        <xdr:cNvSpPr/>
      </xdr:nvSpPr>
      <xdr:spPr>
        <a:xfrm>
          <a:off x="15494400" y="25898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xdr:nvSpPr>
        <xdr:cNvPr id="463" name="CustomShape 1"/>
        <xdr:cNvSpPr/>
      </xdr:nvSpPr>
      <xdr:spPr>
        <a:xfrm>
          <a:off x="1985004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xdr:nvSpPr>
        <xdr:cNvPr id="464" name="CustomShape 1"/>
        <xdr:cNvSpPr/>
      </xdr:nvSpPr>
      <xdr:spPr>
        <a:xfrm>
          <a:off x="18860040" y="438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xdr:nvSpPr>
        <xdr:cNvPr id="465" name="CustomShape 1"/>
        <xdr:cNvSpPr/>
      </xdr:nvSpPr>
      <xdr:spPr>
        <a:xfrm>
          <a:off x="17780040" y="438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xdr:nvSpPr>
        <xdr:cNvPr id="466" name="CustomShape 1"/>
        <xdr:cNvSpPr/>
      </xdr:nvSpPr>
      <xdr:spPr>
        <a:xfrm>
          <a:off x="1673856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xdr:nvSpPr>
        <xdr:cNvPr id="467" name="CustomShape 1"/>
        <xdr:cNvSpPr/>
      </xdr:nvSpPr>
      <xdr:spPr>
        <a:xfrm>
          <a:off x="1569780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19</xdr:row>
      <xdr:rowOff>73800</xdr:rowOff>
    </xdr:from>
    <xdr:to>
      <xdr:col>81</xdr:col>
      <xdr:colOff>94680</xdr:colOff>
      <xdr:row>20</xdr:row>
      <xdr:rowOff>2880</xdr:rowOff>
    </xdr:to>
    <xdr:sp>
      <xdr:nvSpPr>
        <xdr:cNvPr id="468" name="CustomShape 1"/>
        <xdr:cNvSpPr/>
      </xdr:nvSpPr>
      <xdr:spPr>
        <a:xfrm>
          <a:off x="20014920" y="333108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19</xdr:row>
      <xdr:rowOff>55800</xdr:rowOff>
    </xdr:from>
    <xdr:to>
      <xdr:col>84</xdr:col>
      <xdr:colOff>151920</xdr:colOff>
      <xdr:row>20</xdr:row>
      <xdr:rowOff>122040</xdr:rowOff>
    </xdr:to>
    <xdr:sp>
      <xdr:nvSpPr>
        <xdr:cNvPr id="469" name="CustomShape 1"/>
        <xdr:cNvSpPr/>
      </xdr:nvSpPr>
      <xdr:spPr>
        <a:xfrm>
          <a:off x="20192760" y="33130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20</xdr:row>
      <xdr:rowOff>9000</xdr:rowOff>
    </xdr:from>
    <xdr:to>
      <xdr:col>77</xdr:col>
      <xdr:colOff>95400</xdr:colOff>
      <xdr:row>20</xdr:row>
      <xdr:rowOff>110160</xdr:rowOff>
    </xdr:to>
    <xdr:sp>
      <xdr:nvSpPr>
        <xdr:cNvPr id="470" name="CustomShape 1"/>
        <xdr:cNvSpPr/>
      </xdr:nvSpPr>
      <xdr:spPr>
        <a:xfrm>
          <a:off x="19024920" y="343800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20</xdr:row>
      <xdr:rowOff>105480</xdr:rowOff>
    </xdr:from>
    <xdr:to>
      <xdr:col>78</xdr:col>
      <xdr:colOff>76320</xdr:colOff>
      <xdr:row>22</xdr:row>
      <xdr:rowOff>1440</xdr:rowOff>
    </xdr:to>
    <xdr:sp>
      <xdr:nvSpPr>
        <xdr:cNvPr id="471" name="CustomShape 1"/>
        <xdr:cNvSpPr/>
      </xdr:nvSpPr>
      <xdr:spPr>
        <a:xfrm>
          <a:off x="18656640" y="353448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19</xdr:row>
      <xdr:rowOff>55080</xdr:rowOff>
    </xdr:from>
    <xdr:to>
      <xdr:col>73</xdr:col>
      <xdr:colOff>44640</xdr:colOff>
      <xdr:row>19</xdr:row>
      <xdr:rowOff>156240</xdr:rowOff>
    </xdr:to>
    <xdr:sp>
      <xdr:nvSpPr>
        <xdr:cNvPr id="472" name="CustomShape 1"/>
        <xdr:cNvSpPr/>
      </xdr:nvSpPr>
      <xdr:spPr>
        <a:xfrm>
          <a:off x="17983080" y="331236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19</xdr:row>
      <xdr:rowOff>151560</xdr:rowOff>
    </xdr:from>
    <xdr:to>
      <xdr:col>74</xdr:col>
      <xdr:colOff>51480</xdr:colOff>
      <xdr:row>21</xdr:row>
      <xdr:rowOff>46440</xdr:rowOff>
    </xdr:to>
    <xdr:sp>
      <xdr:nvSpPr>
        <xdr:cNvPr id="473" name="CustomShape 1"/>
        <xdr:cNvSpPr/>
      </xdr:nvSpPr>
      <xdr:spPr>
        <a:xfrm>
          <a:off x="17614800" y="34088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20</xdr:row>
      <xdr:rowOff>57240</xdr:rowOff>
    </xdr:from>
    <xdr:to>
      <xdr:col>68</xdr:col>
      <xdr:colOff>202680</xdr:colOff>
      <xdr:row>20</xdr:row>
      <xdr:rowOff>158400</xdr:rowOff>
    </xdr:to>
    <xdr:sp>
      <xdr:nvSpPr>
        <xdr:cNvPr id="474" name="CustomShape 1"/>
        <xdr:cNvSpPr/>
      </xdr:nvSpPr>
      <xdr:spPr>
        <a:xfrm>
          <a:off x="16941600" y="3486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20</xdr:row>
      <xdr:rowOff>153720</xdr:rowOff>
    </xdr:from>
    <xdr:to>
      <xdr:col>69</xdr:col>
      <xdr:colOff>209160</xdr:colOff>
      <xdr:row>22</xdr:row>
      <xdr:rowOff>49680</xdr:rowOff>
    </xdr:to>
    <xdr:sp>
      <xdr:nvSpPr>
        <xdr:cNvPr id="475" name="CustomShape 1"/>
        <xdr:cNvSpPr/>
      </xdr:nvSpPr>
      <xdr:spPr>
        <a:xfrm>
          <a:off x="16535880" y="3582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19</xdr:row>
      <xdr:rowOff>168840</xdr:rowOff>
    </xdr:from>
    <xdr:to>
      <xdr:col>64</xdr:col>
      <xdr:colOff>152640</xdr:colOff>
      <xdr:row>20</xdr:row>
      <xdr:rowOff>97920</xdr:rowOff>
    </xdr:to>
    <xdr:sp>
      <xdr:nvSpPr>
        <xdr:cNvPr id="476" name="CustomShape 1"/>
        <xdr:cNvSpPr/>
      </xdr:nvSpPr>
      <xdr:spPr>
        <a:xfrm>
          <a:off x="15900840" y="3426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20</xdr:row>
      <xdr:rowOff>93240</xdr:rowOff>
    </xdr:from>
    <xdr:to>
      <xdr:col>65</xdr:col>
      <xdr:colOff>159120</xdr:colOff>
      <xdr:row>21</xdr:row>
      <xdr:rowOff>160560</xdr:rowOff>
    </xdr:to>
    <xdr:sp>
      <xdr:nvSpPr>
        <xdr:cNvPr id="477" name="CustomShape 1"/>
        <xdr:cNvSpPr/>
      </xdr:nvSpPr>
      <xdr:spPr>
        <a:xfrm>
          <a:off x="15494400" y="35222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82.5</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98640</xdr:colOff>
      <xdr:row>3</xdr:row>
      <xdr:rowOff>120960</xdr:rowOff>
    </xdr:to>
    <xdr:sp>
      <xdr:nvSpPr>
        <xdr:cNvPr id="478" name="CustomShape 1"/>
        <xdr:cNvSpPr/>
      </xdr:nvSpPr>
      <xdr:spPr>
        <a:xfrm>
          <a:off x="0" y="127080"/>
          <a:ext cx="15100200" cy="50796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xdr:nvSpPr>
        <xdr:cNvPr id="479" name="CustomShape 1"/>
        <xdr:cNvSpPr/>
      </xdr:nvSpPr>
      <xdr:spPr>
        <a:xfrm>
          <a:off x="22733640" y="190440"/>
          <a:ext cx="469224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xdr:nvSpPr>
        <xdr:cNvPr id="480" name="CustomShape 1"/>
        <xdr:cNvSpPr/>
      </xdr:nvSpPr>
      <xdr:spPr>
        <a:xfrm>
          <a:off x="22758840" y="215640"/>
          <a:ext cx="464796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xdr:nvSpPr>
        <xdr:cNvPr id="481" name="CustomShape 1"/>
        <xdr:cNvSpPr/>
      </xdr:nvSpPr>
      <xdr:spPr>
        <a:xfrm>
          <a:off x="22784400" y="241200"/>
          <a:ext cx="455184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82" name="CustomShape 1"/>
        <xdr:cNvSpPr/>
      </xdr:nvSpPr>
      <xdr:spPr>
        <a:xfrm>
          <a:off x="19405440" y="190440"/>
          <a:ext cx="315576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83" name="CustomShape 1"/>
        <xdr:cNvSpPr/>
      </xdr:nvSpPr>
      <xdr:spPr>
        <a:xfrm>
          <a:off x="19431000" y="215640"/>
          <a:ext cx="311112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84" name="CustomShape 1"/>
        <xdr:cNvSpPr/>
      </xdr:nvSpPr>
      <xdr:spPr>
        <a:xfrm>
          <a:off x="19456200" y="241200"/>
          <a:ext cx="305388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2</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xdr:nvSpPr>
        <xdr:cNvPr id="485" name="CustomShape 1"/>
        <xdr:cNvSpPr/>
      </xdr:nvSpPr>
      <xdr:spPr>
        <a:xfrm>
          <a:off x="0" y="888840"/>
          <a:ext cx="27432000" cy="141735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xdr:nvSpPr>
        <xdr:cNvPr id="486" name="CustomShape 1"/>
        <xdr:cNvSpPr/>
      </xdr:nvSpPr>
      <xdr:spPr>
        <a:xfrm>
          <a:off x="876240" y="1523880"/>
          <a:ext cx="11518920" cy="1758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xdr:nvSpPr>
        <xdr:cNvPr id="487" name="CustomShape 1"/>
        <xdr:cNvSpPr/>
      </xdr:nvSpPr>
      <xdr:spPr>
        <a:xfrm>
          <a:off x="1041840" y="1555560"/>
          <a:ext cx="16628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xdr:nvSpPr>
        <xdr:cNvPr id="488" name="CustomShape 1"/>
        <xdr:cNvSpPr/>
      </xdr:nvSpPr>
      <xdr:spPr>
        <a:xfrm>
          <a:off x="2641680" y="1555560"/>
          <a:ext cx="149868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27,251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27,026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21,710,175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20,964,326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599,902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8,861,264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21,044,642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xdr:nvSpPr>
        <xdr:cNvPr id="489" name="CustomShape 1"/>
        <xdr:cNvSpPr/>
      </xdr:nvSpPr>
      <xdr:spPr>
        <a:xfrm>
          <a:off x="4204080" y="1555560"/>
          <a:ext cx="182772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xdr:nvSpPr>
        <xdr:cNvPr id="490" name="CustomShape 1"/>
        <xdr:cNvSpPr/>
      </xdr:nvSpPr>
      <xdr:spPr>
        <a:xfrm>
          <a:off x="6032160" y="1549440"/>
          <a:ext cx="24127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xdr:nvSpPr>
        <xdr:cNvPr id="491" name="CustomShape 1"/>
        <xdr:cNvSpPr/>
      </xdr:nvSpPr>
      <xdr:spPr>
        <a:xfrm>
          <a:off x="8445600" y="1549440"/>
          <a:ext cx="149868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xdr:nvSpPr>
        <xdr:cNvPr id="492" name="CustomShape 1"/>
        <xdr:cNvSpPr/>
      </xdr:nvSpPr>
      <xdr:spPr>
        <a:xfrm>
          <a:off x="10045440" y="1549440"/>
          <a:ext cx="7495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xdr:nvSpPr>
        <xdr:cNvPr id="493" name="CustomShape 1"/>
        <xdr:cNvSpPr/>
      </xdr:nvSpPr>
      <xdr:spPr>
        <a:xfrm>
          <a:off x="6032160" y="2413440"/>
          <a:ext cx="241272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xdr:nvSpPr>
        <xdr:cNvPr id="494" name="CustomShape 1"/>
        <xdr:cNvSpPr/>
      </xdr:nvSpPr>
      <xdr:spPr>
        <a:xfrm>
          <a:off x="8508960" y="2413440"/>
          <a:ext cx="411444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H30  Ⅰ</a:t>
          </a:r>
          <a:r>
            <a:rPr b="1" lang="en-US" sz="1100" spc="-1" strike="noStrike">
              <a:solidFill>
                <a:srgbClr val="000000"/>
              </a:solidFill>
              <a:uFill>
                <a:solidFill>
                  <a:srgbClr val="ffffff"/>
                </a:solidFill>
              </a:uFill>
              <a:latin typeface="ＭＳ ゴシック"/>
              <a:ea typeface="ＭＳ ゴシック"/>
            </a:rPr>
            <a:t>－３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R01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R02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xdr:nvSpPr>
        <xdr:cNvPr id="495" name="CustomShape 1"/>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xdr:nvSpPr>
        <xdr:cNvPr id="496" name="CustomShape 1"/>
        <xdr:cNvSpPr/>
      </xdr:nvSpPr>
      <xdr:spPr>
        <a:xfrm>
          <a:off x="12884760" y="1587240"/>
          <a:ext cx="149832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xdr:nvSpPr>
        <xdr:cNvPr id="497" name="CustomShape 1"/>
        <xdr:cNvSpPr/>
      </xdr:nvSpPr>
      <xdr:spPr>
        <a:xfrm>
          <a:off x="12884760" y="1854720"/>
          <a:ext cx="149832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xdr:nvSpPr>
        <xdr:cNvPr id="498" name="CustomShape 1"/>
        <xdr:cNvSpPr/>
      </xdr:nvSpPr>
      <xdr:spPr>
        <a:xfrm>
          <a:off x="12884760" y="2184480"/>
          <a:ext cx="149832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xdr:nvSpPr>
        <xdr:cNvPr id="499" name="Line 1"/>
        <xdr:cNvSpPr/>
      </xdr:nvSpPr>
      <xdr:spPr>
        <a:xfrm>
          <a:off x="12687120" y="1676160"/>
          <a:ext cx="209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xdr:nvSpPr>
        <xdr:cNvPr id="500" name="CustomShape 1"/>
        <xdr:cNvSpPr/>
      </xdr:nvSpPr>
      <xdr:spPr>
        <a:xfrm>
          <a:off x="12722040" y="1625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xdr:nvSpPr>
        <xdr:cNvPr id="501" name="CustomShape 1"/>
        <xdr:cNvSpPr/>
      </xdr:nvSpPr>
      <xdr:spPr>
        <a:xfrm>
          <a:off x="12722040" y="18928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xdr:nvSpPr>
        <xdr:cNvPr id="502" name="Line 1"/>
        <xdr:cNvSpPr/>
      </xdr:nvSpPr>
      <xdr:spPr>
        <a:xfrm>
          <a:off x="12766320" y="215892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xdr:nvSpPr>
        <xdr:cNvPr id="503" name="Line 1"/>
        <xdr:cNvSpPr/>
      </xdr:nvSpPr>
      <xdr:spPr>
        <a:xfrm>
          <a:off x="12687120" y="215892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xdr:nvSpPr>
        <xdr:cNvPr id="504" name="Line 1"/>
        <xdr:cNvSpPr/>
      </xdr:nvSpPr>
      <xdr:spPr>
        <a:xfrm flipV="1">
          <a:off x="12766320" y="2396880"/>
          <a:ext cx="0" cy="14004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xdr:nvSpPr>
        <xdr:cNvPr id="505" name="Line 1"/>
        <xdr:cNvSpPr/>
      </xdr:nvSpPr>
      <xdr:spPr>
        <a:xfrm>
          <a:off x="12687120" y="254016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xdr:nvSpPr>
        <xdr:cNvPr id="506" name="CustomShape 1"/>
        <xdr:cNvSpPr/>
      </xdr:nvSpPr>
      <xdr:spPr>
        <a:xfrm>
          <a:off x="480960" y="34923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138960</xdr:colOff>
      <xdr:row>21</xdr:row>
      <xdr:rowOff>146160</xdr:rowOff>
    </xdr:from>
    <xdr:to>
      <xdr:col>29</xdr:col>
      <xdr:colOff>151920</xdr:colOff>
      <xdr:row>23</xdr:row>
      <xdr:rowOff>41760</xdr:rowOff>
    </xdr:to>
    <xdr:sp>
      <xdr:nvSpPr>
        <xdr:cNvPr id="507" name="CustomShape 1"/>
        <xdr:cNvSpPr/>
      </xdr:nvSpPr>
      <xdr:spPr>
        <a:xfrm>
          <a:off x="614880" y="374652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93600</xdr:colOff>
      <xdr:row>23</xdr:row>
      <xdr:rowOff>57960</xdr:rowOff>
    </xdr:from>
    <xdr:to>
      <xdr:col>38</xdr:col>
      <xdr:colOff>238680</xdr:colOff>
      <xdr:row>24</xdr:row>
      <xdr:rowOff>123840</xdr:rowOff>
    </xdr:to>
    <xdr:sp>
      <xdr:nvSpPr>
        <xdr:cNvPr id="508" name="CustomShape 1"/>
        <xdr:cNvSpPr/>
      </xdr:nvSpPr>
      <xdr:spPr>
        <a:xfrm>
          <a:off x="569520" y="4001040"/>
          <a:ext cx="871776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2</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xdr:nvSpPr>
        <xdr:cNvPr id="509" name="CustomShape 1"/>
        <xdr:cNvSpPr/>
      </xdr:nvSpPr>
      <xdr:spPr>
        <a:xfrm>
          <a:off x="812520" y="4254480"/>
          <a:ext cx="185040" cy="25956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xdr:nvSpPr>
        <xdr:cNvPr id="510" name="CustomShape 1"/>
        <xdr:cNvSpPr/>
      </xdr:nvSpPr>
      <xdr:spPr>
        <a:xfrm>
          <a:off x="87624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xdr:nvSpPr>
        <xdr:cNvPr id="511" name="CustomShape 1"/>
        <xdr:cNvSpPr/>
      </xdr:nvSpPr>
      <xdr:spPr>
        <a:xfrm>
          <a:off x="638856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xdr:nvSpPr>
        <xdr:cNvPr id="512" name="CustomShape 1"/>
        <xdr:cNvSpPr/>
      </xdr:nvSpPr>
      <xdr:spPr>
        <a:xfrm>
          <a:off x="638856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xdr:nvSpPr>
        <xdr:cNvPr id="513" name="CustomShape 1"/>
        <xdr:cNvSpPr/>
      </xdr:nvSpPr>
      <xdr:spPr>
        <a:xfrm>
          <a:off x="84200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xdr:nvSpPr>
        <xdr:cNvPr id="514" name="CustomShape 1"/>
        <xdr:cNvSpPr/>
      </xdr:nvSpPr>
      <xdr:spPr>
        <a:xfrm>
          <a:off x="84200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xdr:nvSpPr>
        <xdr:cNvPr id="515" name="CustomShape 1"/>
        <xdr:cNvSpPr/>
      </xdr:nvSpPr>
      <xdr:spPr>
        <a:xfrm>
          <a:off x="10338120" y="4762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xdr:nvSpPr>
        <xdr:cNvPr id="516" name="CustomShape 1"/>
        <xdr:cNvSpPr/>
      </xdr:nvSpPr>
      <xdr:spPr>
        <a:xfrm>
          <a:off x="10338120" y="4952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17" name="CustomShape 1"/>
        <xdr:cNvSpPr/>
      </xdr:nvSpPr>
      <xdr:spPr>
        <a:xfrm>
          <a:off x="87624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xdr:nvSpPr>
        <xdr:cNvPr id="518" name="CustomShape 1"/>
        <xdr:cNvSpPr/>
      </xdr:nvSpPr>
      <xdr:spPr>
        <a:xfrm>
          <a:off x="6782400" y="5271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xdr:nvSpPr>
        <xdr:cNvPr id="519" name="CustomShape 1"/>
        <xdr:cNvSpPr/>
      </xdr:nvSpPr>
      <xdr:spPr>
        <a:xfrm>
          <a:off x="6845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xdr:nvSpPr>
        <xdr:cNvPr id="520" name="CustomShape 1"/>
        <xdr:cNvSpPr/>
      </xdr:nvSpPr>
      <xdr:spPr>
        <a:xfrm>
          <a:off x="6921360" y="5587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経常収支比率に係る人件費は、前年度と比較して</a:t>
          </a:r>
          <a:r>
            <a:rPr b="0" lang="en-US" sz="900" spc="-1" strike="noStrike">
              <a:solidFill>
                <a:srgbClr val="000000"/>
              </a:solidFill>
              <a:uFill>
                <a:solidFill>
                  <a:srgbClr val="ffffff"/>
                </a:solidFill>
              </a:uFill>
              <a:latin typeface="ＭＳ Ｐゴシック"/>
              <a:ea typeface="ＭＳ Ｐゴシック"/>
            </a:rPr>
            <a:t>1.3</a:t>
          </a:r>
          <a:r>
            <a:rPr b="0" lang="en-US" sz="900" spc="-1" strike="noStrike">
              <a:solidFill>
                <a:srgbClr val="000000"/>
              </a:solidFill>
              <a:uFill>
                <a:solidFill>
                  <a:srgbClr val="ffffff"/>
                </a:solidFill>
              </a:uFill>
              <a:latin typeface="ＭＳ Ｐゴシック"/>
              <a:ea typeface="ＭＳ Ｐゴシック"/>
            </a:rPr>
            <a:t>ポイント増加している。これは、人件費に準ずる費用（賃金（物件費）を除く）で取り扱う経費が、人件費として取り扱う経費として計上されたことや、会計年度任用職員制度の開始に伴うことに起因するもので、人件費が</a:t>
          </a:r>
          <a:r>
            <a:rPr b="0" lang="en-US" sz="900" spc="-1" strike="noStrike">
              <a:solidFill>
                <a:srgbClr val="000000"/>
              </a:solidFill>
              <a:uFill>
                <a:solidFill>
                  <a:srgbClr val="ffffff"/>
                </a:solidFill>
              </a:uFill>
              <a:latin typeface="ＭＳ Ｐゴシック"/>
              <a:ea typeface="ＭＳ Ｐゴシック"/>
            </a:rPr>
            <a:t>+2.9</a:t>
          </a:r>
          <a:r>
            <a:rPr b="0" lang="en-US" sz="900" spc="-1" strike="noStrike">
              <a:solidFill>
                <a:srgbClr val="000000"/>
              </a:solidFill>
              <a:uFill>
                <a:solidFill>
                  <a:srgbClr val="ffffff"/>
                </a:solidFill>
              </a:uFill>
              <a:latin typeface="ＭＳ Ｐゴシック"/>
              <a:ea typeface="ＭＳ Ｐゴシック"/>
            </a:rPr>
            <a:t>億円（うち会計年度任用職員分は</a:t>
          </a:r>
          <a:r>
            <a:rPr b="0" lang="en-US" sz="900" spc="-1" strike="noStrike">
              <a:solidFill>
                <a:srgbClr val="000000"/>
              </a:solidFill>
              <a:uFill>
                <a:solidFill>
                  <a:srgbClr val="ffffff"/>
                </a:solidFill>
              </a:uFill>
              <a:latin typeface="ＭＳ Ｐゴシック"/>
              <a:ea typeface="ＭＳ Ｐゴシック"/>
            </a:rPr>
            <a:t>+2.5</a:t>
          </a:r>
          <a:r>
            <a:rPr b="0" lang="en-US" sz="900" spc="-1" strike="noStrike">
              <a:solidFill>
                <a:srgbClr val="000000"/>
              </a:solidFill>
              <a:uFill>
                <a:solidFill>
                  <a:srgbClr val="ffffff"/>
                </a:solidFill>
              </a:uFill>
              <a:latin typeface="ＭＳ Ｐゴシック"/>
              <a:ea typeface="ＭＳ Ｐゴシック"/>
            </a:rPr>
            <a:t>億円）となったことが影響している。</a:t>
          </a:r>
          <a:endParaRPr b="0" lang="en-US" sz="1200" spc="-1" strike="noStrike">
            <a:solidFill>
              <a:srgbClr val="000000"/>
            </a:solidFill>
            <a:uFill>
              <a:solidFill>
                <a:srgbClr val="ffffff"/>
              </a:solidFill>
            </a:uFill>
            <a:latin typeface="Times New Roman"/>
          </a:endParaRPr>
        </a:p>
        <a:p>
          <a:r>
            <a:rPr b="0" lang="en-US" sz="900" spc="-1" strike="noStrike">
              <a:solidFill>
                <a:srgbClr val="000000"/>
              </a:solidFill>
              <a:uFill>
                <a:solidFill>
                  <a:srgbClr val="ffffff"/>
                </a:solidFill>
              </a:uFill>
              <a:latin typeface="ＭＳ Ｐゴシック"/>
              <a:ea typeface="ＭＳ Ｐゴシック"/>
            </a:rPr>
            <a:t>類似団体平均と比較すると大きく上回っているが、人口</a:t>
          </a:r>
          <a:r>
            <a:rPr b="0" lang="en-US" sz="900" spc="-1" strike="noStrike">
              <a:solidFill>
                <a:srgbClr val="000000"/>
              </a:solidFill>
              <a:uFill>
                <a:solidFill>
                  <a:srgbClr val="ffffff"/>
                </a:solidFill>
              </a:uFill>
              <a:latin typeface="ＭＳ Ｐゴシック"/>
              <a:ea typeface="ＭＳ Ｐゴシック"/>
            </a:rPr>
            <a:t>1,000</a:t>
          </a:r>
          <a:r>
            <a:rPr b="0" lang="en-US" sz="900" spc="-1" strike="noStrike">
              <a:solidFill>
                <a:srgbClr val="000000"/>
              </a:solidFill>
              <a:uFill>
                <a:solidFill>
                  <a:srgbClr val="ffffff"/>
                </a:solidFill>
              </a:uFill>
              <a:latin typeface="ＭＳ Ｐゴシック"/>
              <a:ea typeface="ＭＳ Ｐゴシック"/>
            </a:rPr>
            <a:t>人当たりの職員数は平均程度となっているため、年齢別職員数の構成比率などが影響しているものと思われる。</a:t>
          </a:r>
          <a:endParaRPr b="0" lang="en-US" sz="1200" spc="-1" strike="noStrike">
            <a:solidFill>
              <a:srgbClr val="000000"/>
            </a:solidFill>
            <a:uFill>
              <a:solidFill>
                <a:srgbClr val="ffffff"/>
              </a:solidFill>
            </a:uFill>
            <a:latin typeface="Times New Roman"/>
          </a:endParaRPr>
        </a:p>
        <a:p>
          <a:r>
            <a:rPr b="0" lang="en-US" sz="900" spc="-1" strike="noStrike">
              <a:solidFill>
                <a:srgbClr val="000000"/>
              </a:solidFill>
              <a:uFill>
                <a:solidFill>
                  <a:srgbClr val="ffffff"/>
                </a:solidFill>
              </a:uFill>
              <a:latin typeface="ＭＳ Ｐゴシック"/>
              <a:ea typeface="ＭＳ Ｐゴシック"/>
            </a:rPr>
            <a:t>今後、行政改革大綱・推進計画に基づき、業務の効率化を図り、人件費の抑制に努めるとともに、定員適正化計画に基づき年齢構成の平準化を図る必要がある。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145080</xdr:rowOff>
    </xdr:to>
    <xdr:sp>
      <xdr:nvSpPr>
        <xdr:cNvPr id="521" name="CustomShape 1"/>
        <xdr:cNvSpPr/>
      </xdr:nvSpPr>
      <xdr:spPr>
        <a:xfrm>
          <a:off x="809640" y="5079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xdr:nvSpPr>
        <xdr:cNvPr id="522" name="Line 1"/>
        <xdr:cNvSpPr/>
      </xdr:nvSpPr>
      <xdr:spPr>
        <a:xfrm>
          <a:off x="875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xdr:nvSpPr>
        <xdr:cNvPr id="523" name="CustomShape 1"/>
        <xdr:cNvSpPr/>
      </xdr:nvSpPr>
      <xdr:spPr>
        <a:xfrm>
          <a:off x="291960" y="7424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145800</xdr:rowOff>
    </xdr:from>
    <xdr:to>
      <xdr:col>26</xdr:col>
      <xdr:colOff>184320</xdr:colOff>
      <xdr:row>41</xdr:row>
      <xdr:rowOff>145800</xdr:rowOff>
    </xdr:to>
    <xdr:sp>
      <xdr:nvSpPr>
        <xdr:cNvPr id="524" name="Line 1"/>
        <xdr:cNvSpPr/>
      </xdr:nvSpPr>
      <xdr:spPr>
        <a:xfrm>
          <a:off x="875880" y="7175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41</xdr:row>
      <xdr:rowOff>14040</xdr:rowOff>
    </xdr:from>
    <xdr:to>
      <xdr:col>3</xdr:col>
      <xdr:colOff>85320</xdr:colOff>
      <xdr:row>42</xdr:row>
      <xdr:rowOff>81360</xdr:rowOff>
    </xdr:to>
    <xdr:sp>
      <xdr:nvSpPr>
        <xdr:cNvPr id="525" name="CustomShape 1"/>
        <xdr:cNvSpPr/>
      </xdr:nvSpPr>
      <xdr:spPr>
        <a:xfrm>
          <a:off x="291960" y="7043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39</xdr:row>
      <xdr:rowOff>108000</xdr:rowOff>
    </xdr:from>
    <xdr:to>
      <xdr:col>26</xdr:col>
      <xdr:colOff>184320</xdr:colOff>
      <xdr:row>39</xdr:row>
      <xdr:rowOff>108000</xdr:rowOff>
    </xdr:to>
    <xdr:sp>
      <xdr:nvSpPr>
        <xdr:cNvPr id="526" name="Line 1"/>
        <xdr:cNvSpPr/>
      </xdr:nvSpPr>
      <xdr:spPr>
        <a:xfrm>
          <a:off x="875880" y="6794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38</xdr:row>
      <xdr:rowOff>147960</xdr:rowOff>
    </xdr:from>
    <xdr:to>
      <xdr:col>3</xdr:col>
      <xdr:colOff>85320</xdr:colOff>
      <xdr:row>40</xdr:row>
      <xdr:rowOff>42840</xdr:rowOff>
    </xdr:to>
    <xdr:sp>
      <xdr:nvSpPr>
        <xdr:cNvPr id="527" name="CustomShape 1"/>
        <xdr:cNvSpPr/>
      </xdr:nvSpPr>
      <xdr:spPr>
        <a:xfrm>
          <a:off x="291960" y="6662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37</xdr:row>
      <xdr:rowOff>69840</xdr:rowOff>
    </xdr:from>
    <xdr:to>
      <xdr:col>26</xdr:col>
      <xdr:colOff>184320</xdr:colOff>
      <xdr:row>37</xdr:row>
      <xdr:rowOff>69840</xdr:rowOff>
    </xdr:to>
    <xdr:sp>
      <xdr:nvSpPr>
        <xdr:cNvPr id="528" name="Line 1"/>
        <xdr:cNvSpPr/>
      </xdr:nvSpPr>
      <xdr:spPr>
        <a:xfrm>
          <a:off x="875880" y="6413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36</xdr:row>
      <xdr:rowOff>109080</xdr:rowOff>
    </xdr:from>
    <xdr:to>
      <xdr:col>3</xdr:col>
      <xdr:colOff>85320</xdr:colOff>
      <xdr:row>38</xdr:row>
      <xdr:rowOff>5040</xdr:rowOff>
    </xdr:to>
    <xdr:sp>
      <xdr:nvSpPr>
        <xdr:cNvPr id="529" name="CustomShape 1"/>
        <xdr:cNvSpPr/>
      </xdr:nvSpPr>
      <xdr:spPr>
        <a:xfrm>
          <a:off x="291960" y="6281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35</xdr:row>
      <xdr:rowOff>32040</xdr:rowOff>
    </xdr:from>
    <xdr:to>
      <xdr:col>26</xdr:col>
      <xdr:colOff>184320</xdr:colOff>
      <xdr:row>35</xdr:row>
      <xdr:rowOff>32040</xdr:rowOff>
    </xdr:to>
    <xdr:sp>
      <xdr:nvSpPr>
        <xdr:cNvPr id="530" name="Line 1"/>
        <xdr:cNvSpPr/>
      </xdr:nvSpPr>
      <xdr:spPr>
        <a:xfrm>
          <a:off x="875880" y="6032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34</xdr:row>
      <xdr:rowOff>71640</xdr:rowOff>
    </xdr:from>
    <xdr:to>
      <xdr:col>3</xdr:col>
      <xdr:colOff>85320</xdr:colOff>
      <xdr:row>35</xdr:row>
      <xdr:rowOff>138960</xdr:rowOff>
    </xdr:to>
    <xdr:sp>
      <xdr:nvSpPr>
        <xdr:cNvPr id="531" name="CustomShape 1"/>
        <xdr:cNvSpPr/>
      </xdr:nvSpPr>
      <xdr:spPr>
        <a:xfrm>
          <a:off x="291960" y="5900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32</xdr:row>
      <xdr:rowOff>164880</xdr:rowOff>
    </xdr:from>
    <xdr:to>
      <xdr:col>26</xdr:col>
      <xdr:colOff>184320</xdr:colOff>
      <xdr:row>32</xdr:row>
      <xdr:rowOff>164880</xdr:rowOff>
    </xdr:to>
    <xdr:sp>
      <xdr:nvSpPr>
        <xdr:cNvPr id="532" name="Line 1"/>
        <xdr:cNvSpPr/>
      </xdr:nvSpPr>
      <xdr:spPr>
        <a:xfrm>
          <a:off x="875880" y="5651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32</xdr:row>
      <xdr:rowOff>33120</xdr:rowOff>
    </xdr:from>
    <xdr:to>
      <xdr:col>3</xdr:col>
      <xdr:colOff>85320</xdr:colOff>
      <xdr:row>33</xdr:row>
      <xdr:rowOff>100440</xdr:rowOff>
    </xdr:to>
    <xdr:sp>
      <xdr:nvSpPr>
        <xdr:cNvPr id="533" name="CustomShape 1"/>
        <xdr:cNvSpPr/>
      </xdr:nvSpPr>
      <xdr:spPr>
        <a:xfrm>
          <a:off x="291960" y="5519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xdr:nvSpPr>
        <xdr:cNvPr id="534" name="Line 1"/>
        <xdr:cNvSpPr/>
      </xdr:nvSpPr>
      <xdr:spPr>
        <a:xfrm>
          <a:off x="875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xdr:nvSpPr>
        <xdr:cNvPr id="535" name="CustomShape 1"/>
        <xdr:cNvSpPr/>
      </xdr:nvSpPr>
      <xdr:spPr>
        <a:xfrm>
          <a:off x="291960" y="5138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36" name="CustomShape 1"/>
        <xdr:cNvSpPr/>
      </xdr:nvSpPr>
      <xdr:spPr>
        <a:xfrm>
          <a:off x="87624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32</xdr:row>
      <xdr:rowOff>119160</xdr:rowOff>
    </xdr:from>
    <xdr:to>
      <xdr:col>24</xdr:col>
      <xdr:colOff>25200</xdr:colOff>
      <xdr:row>40</xdr:row>
      <xdr:rowOff>149760</xdr:rowOff>
    </xdr:to>
    <xdr:sp>
      <xdr:nvSpPr>
        <xdr:cNvPr id="537" name="Line 1"/>
        <xdr:cNvSpPr/>
      </xdr:nvSpPr>
      <xdr:spPr>
        <a:xfrm flipV="1">
          <a:off x="5740200" y="5605560"/>
          <a:ext cx="0" cy="14022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40</xdr:row>
      <xdr:rowOff>132120</xdr:rowOff>
    </xdr:from>
    <xdr:to>
      <xdr:col>27</xdr:col>
      <xdr:colOff>162000</xdr:colOff>
      <xdr:row>42</xdr:row>
      <xdr:rowOff>28080</xdr:rowOff>
    </xdr:to>
    <xdr:sp>
      <xdr:nvSpPr>
        <xdr:cNvPr id="538" name="CustomShape 1"/>
        <xdr:cNvSpPr/>
      </xdr:nvSpPr>
      <xdr:spPr>
        <a:xfrm>
          <a:off x="5829480" y="6990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40</xdr:row>
      <xdr:rowOff>149760</xdr:rowOff>
    </xdr:from>
    <xdr:to>
      <xdr:col>24</xdr:col>
      <xdr:colOff>114120</xdr:colOff>
      <xdr:row>40</xdr:row>
      <xdr:rowOff>149760</xdr:rowOff>
    </xdr:to>
    <xdr:sp>
      <xdr:nvSpPr>
        <xdr:cNvPr id="539" name="Line 1"/>
        <xdr:cNvSpPr/>
      </xdr:nvSpPr>
      <xdr:spPr>
        <a:xfrm>
          <a:off x="5613480" y="70077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31</xdr:row>
      <xdr:rowOff>45000</xdr:rowOff>
    </xdr:from>
    <xdr:to>
      <xdr:col>27</xdr:col>
      <xdr:colOff>162000</xdr:colOff>
      <xdr:row>32</xdr:row>
      <xdr:rowOff>111240</xdr:rowOff>
    </xdr:to>
    <xdr:sp>
      <xdr:nvSpPr>
        <xdr:cNvPr id="540" name="CustomShape 1"/>
        <xdr:cNvSpPr/>
      </xdr:nvSpPr>
      <xdr:spPr>
        <a:xfrm>
          <a:off x="5829480" y="53596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32</xdr:row>
      <xdr:rowOff>119160</xdr:rowOff>
    </xdr:from>
    <xdr:to>
      <xdr:col>24</xdr:col>
      <xdr:colOff>114120</xdr:colOff>
      <xdr:row>32</xdr:row>
      <xdr:rowOff>119160</xdr:rowOff>
    </xdr:to>
    <xdr:sp>
      <xdr:nvSpPr>
        <xdr:cNvPr id="541" name="Line 1"/>
        <xdr:cNvSpPr/>
      </xdr:nvSpPr>
      <xdr:spPr>
        <a:xfrm>
          <a:off x="5613480" y="56055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36</xdr:row>
      <xdr:rowOff>35280</xdr:rowOff>
    </xdr:from>
    <xdr:to>
      <xdr:col>24</xdr:col>
      <xdr:colOff>25200</xdr:colOff>
      <xdr:row>36</xdr:row>
      <xdr:rowOff>134280</xdr:rowOff>
    </xdr:to>
    <xdr:sp>
      <xdr:nvSpPr>
        <xdr:cNvPr id="542" name="Line 1"/>
        <xdr:cNvSpPr/>
      </xdr:nvSpPr>
      <xdr:spPr>
        <a:xfrm>
          <a:off x="4711680" y="6207480"/>
          <a:ext cx="1028520" cy="9900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34</xdr:row>
      <xdr:rowOff>8280</xdr:rowOff>
    </xdr:from>
    <xdr:to>
      <xdr:col>27</xdr:col>
      <xdr:colOff>162000</xdr:colOff>
      <xdr:row>35</xdr:row>
      <xdr:rowOff>75600</xdr:rowOff>
    </xdr:to>
    <xdr:sp>
      <xdr:nvSpPr>
        <xdr:cNvPr id="543" name="CustomShape 1"/>
        <xdr:cNvSpPr/>
      </xdr:nvSpPr>
      <xdr:spPr>
        <a:xfrm>
          <a:off x="5829480" y="58374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34</xdr:row>
      <xdr:rowOff>153000</xdr:rowOff>
    </xdr:from>
    <xdr:to>
      <xdr:col>24</xdr:col>
      <xdr:colOff>75960</xdr:colOff>
      <xdr:row>35</xdr:row>
      <xdr:rowOff>82800</xdr:rowOff>
    </xdr:to>
    <xdr:sp>
      <xdr:nvSpPr>
        <xdr:cNvPr id="544" name="CustomShape 1"/>
        <xdr:cNvSpPr/>
      </xdr:nvSpPr>
      <xdr:spPr>
        <a:xfrm>
          <a:off x="5652000" y="59821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36</xdr:row>
      <xdr:rowOff>35280</xdr:rowOff>
    </xdr:from>
    <xdr:to>
      <xdr:col>19</xdr:col>
      <xdr:colOff>187560</xdr:colOff>
      <xdr:row>36</xdr:row>
      <xdr:rowOff>104040</xdr:rowOff>
    </xdr:to>
    <xdr:sp>
      <xdr:nvSpPr>
        <xdr:cNvPr id="545" name="Line 1"/>
        <xdr:cNvSpPr/>
      </xdr:nvSpPr>
      <xdr:spPr>
        <a:xfrm flipV="1">
          <a:off x="3670200" y="6207480"/>
          <a:ext cx="1041480" cy="68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34</xdr:row>
      <xdr:rowOff>107280</xdr:rowOff>
    </xdr:from>
    <xdr:to>
      <xdr:col>20</xdr:col>
      <xdr:colOff>37800</xdr:colOff>
      <xdr:row>35</xdr:row>
      <xdr:rowOff>37080</xdr:rowOff>
    </xdr:to>
    <xdr:sp>
      <xdr:nvSpPr>
        <xdr:cNvPr id="546" name="CustomShape 1"/>
        <xdr:cNvSpPr/>
      </xdr:nvSpPr>
      <xdr:spPr>
        <a:xfrm>
          <a:off x="4661280" y="593640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33</xdr:row>
      <xdr:rowOff>57240</xdr:rowOff>
    </xdr:from>
    <xdr:to>
      <xdr:col>21</xdr:col>
      <xdr:colOff>29160</xdr:colOff>
      <xdr:row>34</xdr:row>
      <xdr:rowOff>124560</xdr:rowOff>
    </xdr:to>
    <xdr:sp>
      <xdr:nvSpPr>
        <xdr:cNvPr id="547" name="CustomShape 1"/>
        <xdr:cNvSpPr/>
      </xdr:nvSpPr>
      <xdr:spPr>
        <a:xfrm>
          <a:off x="4292640" y="57150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36</xdr:row>
      <xdr:rowOff>104040</xdr:rowOff>
    </xdr:from>
    <xdr:to>
      <xdr:col>15</xdr:col>
      <xdr:colOff>98640</xdr:colOff>
      <xdr:row>36</xdr:row>
      <xdr:rowOff>134280</xdr:rowOff>
    </xdr:to>
    <xdr:sp>
      <xdr:nvSpPr>
        <xdr:cNvPr id="548" name="Line 1"/>
        <xdr:cNvSpPr/>
      </xdr:nvSpPr>
      <xdr:spPr>
        <a:xfrm flipV="1">
          <a:off x="2628720" y="6276240"/>
          <a:ext cx="1041480" cy="302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34</xdr:row>
      <xdr:rowOff>122760</xdr:rowOff>
    </xdr:from>
    <xdr:to>
      <xdr:col>15</xdr:col>
      <xdr:colOff>149400</xdr:colOff>
      <xdr:row>35</xdr:row>
      <xdr:rowOff>52560</xdr:rowOff>
    </xdr:to>
    <xdr:sp>
      <xdr:nvSpPr>
        <xdr:cNvPr id="549" name="CustomShape 1"/>
        <xdr:cNvSpPr/>
      </xdr:nvSpPr>
      <xdr:spPr>
        <a:xfrm>
          <a:off x="3619800" y="5951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33</xdr:row>
      <xdr:rowOff>72360</xdr:rowOff>
    </xdr:from>
    <xdr:to>
      <xdr:col>16</xdr:col>
      <xdr:colOff>164520</xdr:colOff>
      <xdr:row>34</xdr:row>
      <xdr:rowOff>139680</xdr:rowOff>
    </xdr:to>
    <xdr:sp>
      <xdr:nvSpPr>
        <xdr:cNvPr id="550" name="CustomShape 1"/>
        <xdr:cNvSpPr/>
      </xdr:nvSpPr>
      <xdr:spPr>
        <a:xfrm>
          <a:off x="3213360" y="5730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36</xdr:row>
      <xdr:rowOff>134280</xdr:rowOff>
    </xdr:from>
    <xdr:to>
      <xdr:col>11</xdr:col>
      <xdr:colOff>9360</xdr:colOff>
      <xdr:row>36</xdr:row>
      <xdr:rowOff>164880</xdr:rowOff>
    </xdr:to>
    <xdr:sp>
      <xdr:nvSpPr>
        <xdr:cNvPr id="551" name="Line 1"/>
        <xdr:cNvSpPr/>
      </xdr:nvSpPr>
      <xdr:spPr>
        <a:xfrm flipV="1">
          <a:off x="1549440" y="6306480"/>
          <a:ext cx="1079280" cy="306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34</xdr:row>
      <xdr:rowOff>99720</xdr:rowOff>
    </xdr:from>
    <xdr:to>
      <xdr:col>11</xdr:col>
      <xdr:colOff>60120</xdr:colOff>
      <xdr:row>35</xdr:row>
      <xdr:rowOff>29520</xdr:rowOff>
    </xdr:to>
    <xdr:sp>
      <xdr:nvSpPr>
        <xdr:cNvPr id="552" name="CustomShape 1"/>
        <xdr:cNvSpPr/>
      </xdr:nvSpPr>
      <xdr:spPr>
        <a:xfrm>
          <a:off x="2540520" y="59288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33</xdr:row>
      <xdr:rowOff>49320</xdr:rowOff>
    </xdr:from>
    <xdr:to>
      <xdr:col>12</xdr:col>
      <xdr:colOff>76680</xdr:colOff>
      <xdr:row>34</xdr:row>
      <xdr:rowOff>116640</xdr:rowOff>
    </xdr:to>
    <xdr:sp>
      <xdr:nvSpPr>
        <xdr:cNvPr id="553" name="CustomShape 1"/>
        <xdr:cNvSpPr/>
      </xdr:nvSpPr>
      <xdr:spPr>
        <a:xfrm>
          <a:off x="2171520" y="57070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34</xdr:row>
      <xdr:rowOff>92160</xdr:rowOff>
    </xdr:from>
    <xdr:to>
      <xdr:col>6</xdr:col>
      <xdr:colOff>171720</xdr:colOff>
      <xdr:row>35</xdr:row>
      <xdr:rowOff>21960</xdr:rowOff>
    </xdr:to>
    <xdr:sp>
      <xdr:nvSpPr>
        <xdr:cNvPr id="554" name="CustomShape 1"/>
        <xdr:cNvSpPr/>
      </xdr:nvSpPr>
      <xdr:spPr>
        <a:xfrm>
          <a:off x="1499040" y="5921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33</xdr:row>
      <xdr:rowOff>41760</xdr:rowOff>
    </xdr:from>
    <xdr:to>
      <xdr:col>7</xdr:col>
      <xdr:colOff>186840</xdr:colOff>
      <xdr:row>34</xdr:row>
      <xdr:rowOff>109080</xdr:rowOff>
    </xdr:to>
    <xdr:sp>
      <xdr:nvSpPr>
        <xdr:cNvPr id="555" name="CustomShape 1"/>
        <xdr:cNvSpPr/>
      </xdr:nvSpPr>
      <xdr:spPr>
        <a:xfrm>
          <a:off x="1092600" y="56995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xdr:nvSpPr>
        <xdr:cNvPr id="556" name="CustomShape 1"/>
        <xdr:cNvSpPr/>
      </xdr:nvSpPr>
      <xdr:spPr>
        <a:xfrm>
          <a:off x="548676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xdr:nvSpPr>
        <xdr:cNvPr id="557" name="CustomShape 1"/>
        <xdr:cNvSpPr/>
      </xdr:nvSpPr>
      <xdr:spPr>
        <a:xfrm>
          <a:off x="4457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xdr:nvSpPr>
        <xdr:cNvPr id="558" name="CustomShape 1"/>
        <xdr:cNvSpPr/>
      </xdr:nvSpPr>
      <xdr:spPr>
        <a:xfrm>
          <a:off x="34160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xdr:nvSpPr>
        <xdr:cNvPr id="559" name="CustomShape 1"/>
        <xdr:cNvSpPr/>
      </xdr:nvSpPr>
      <xdr:spPr>
        <a:xfrm>
          <a:off x="2336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xdr:nvSpPr>
        <xdr:cNvPr id="560" name="CustomShape 1"/>
        <xdr:cNvSpPr/>
      </xdr:nvSpPr>
      <xdr:spPr>
        <a:xfrm>
          <a:off x="129528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36</xdr:row>
      <xdr:rowOff>83880</xdr:rowOff>
    </xdr:from>
    <xdr:to>
      <xdr:col>24</xdr:col>
      <xdr:colOff>75960</xdr:colOff>
      <xdr:row>37</xdr:row>
      <xdr:rowOff>13680</xdr:rowOff>
    </xdr:to>
    <xdr:sp>
      <xdr:nvSpPr>
        <xdr:cNvPr id="561" name="CustomShape 1"/>
        <xdr:cNvSpPr/>
      </xdr:nvSpPr>
      <xdr:spPr>
        <a:xfrm>
          <a:off x="5652000" y="62560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36</xdr:row>
      <xdr:rowOff>65880</xdr:rowOff>
    </xdr:from>
    <xdr:to>
      <xdr:col>27</xdr:col>
      <xdr:colOff>162000</xdr:colOff>
      <xdr:row>37</xdr:row>
      <xdr:rowOff>133200</xdr:rowOff>
    </xdr:to>
    <xdr:sp>
      <xdr:nvSpPr>
        <xdr:cNvPr id="562" name="CustomShape 1"/>
        <xdr:cNvSpPr/>
      </xdr:nvSpPr>
      <xdr:spPr>
        <a:xfrm>
          <a:off x="5829480" y="62380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35</xdr:row>
      <xdr:rowOff>156960</xdr:rowOff>
    </xdr:from>
    <xdr:to>
      <xdr:col>20</xdr:col>
      <xdr:colOff>37800</xdr:colOff>
      <xdr:row>36</xdr:row>
      <xdr:rowOff>86040</xdr:rowOff>
    </xdr:to>
    <xdr:sp>
      <xdr:nvSpPr>
        <xdr:cNvPr id="563" name="CustomShape 1"/>
        <xdr:cNvSpPr/>
      </xdr:nvSpPr>
      <xdr:spPr>
        <a:xfrm>
          <a:off x="4661280" y="6157440"/>
          <a:ext cx="138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36</xdr:row>
      <xdr:rowOff>81360</xdr:rowOff>
    </xdr:from>
    <xdr:to>
      <xdr:col>21</xdr:col>
      <xdr:colOff>29160</xdr:colOff>
      <xdr:row>37</xdr:row>
      <xdr:rowOff>148680</xdr:rowOff>
    </xdr:to>
    <xdr:sp>
      <xdr:nvSpPr>
        <xdr:cNvPr id="564" name="CustomShape 1"/>
        <xdr:cNvSpPr/>
      </xdr:nvSpPr>
      <xdr:spPr>
        <a:xfrm>
          <a:off x="4292640" y="625356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36</xdr:row>
      <xdr:rowOff>53280</xdr:rowOff>
    </xdr:from>
    <xdr:to>
      <xdr:col>15</xdr:col>
      <xdr:colOff>149400</xdr:colOff>
      <xdr:row>36</xdr:row>
      <xdr:rowOff>154440</xdr:rowOff>
    </xdr:to>
    <xdr:sp>
      <xdr:nvSpPr>
        <xdr:cNvPr id="565" name="CustomShape 1"/>
        <xdr:cNvSpPr/>
      </xdr:nvSpPr>
      <xdr:spPr>
        <a:xfrm>
          <a:off x="3619800" y="6225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36</xdr:row>
      <xdr:rowOff>149760</xdr:rowOff>
    </xdr:from>
    <xdr:to>
      <xdr:col>16</xdr:col>
      <xdr:colOff>164520</xdr:colOff>
      <xdr:row>38</xdr:row>
      <xdr:rowOff>45720</xdr:rowOff>
    </xdr:to>
    <xdr:sp>
      <xdr:nvSpPr>
        <xdr:cNvPr id="566" name="CustomShape 1"/>
        <xdr:cNvSpPr/>
      </xdr:nvSpPr>
      <xdr:spPr>
        <a:xfrm>
          <a:off x="3213360" y="6321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36</xdr:row>
      <xdr:rowOff>83880</xdr:rowOff>
    </xdr:from>
    <xdr:to>
      <xdr:col>11</xdr:col>
      <xdr:colOff>60120</xdr:colOff>
      <xdr:row>37</xdr:row>
      <xdr:rowOff>13680</xdr:rowOff>
    </xdr:to>
    <xdr:sp>
      <xdr:nvSpPr>
        <xdr:cNvPr id="567" name="CustomShape 1"/>
        <xdr:cNvSpPr/>
      </xdr:nvSpPr>
      <xdr:spPr>
        <a:xfrm>
          <a:off x="2540520" y="62560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37</xdr:row>
      <xdr:rowOff>9000</xdr:rowOff>
    </xdr:from>
    <xdr:to>
      <xdr:col>12</xdr:col>
      <xdr:colOff>76680</xdr:colOff>
      <xdr:row>38</xdr:row>
      <xdr:rowOff>76320</xdr:rowOff>
    </xdr:to>
    <xdr:sp>
      <xdr:nvSpPr>
        <xdr:cNvPr id="568" name="CustomShape 1"/>
        <xdr:cNvSpPr/>
      </xdr:nvSpPr>
      <xdr:spPr>
        <a:xfrm>
          <a:off x="2171520" y="63525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114480</xdr:rowOff>
    </xdr:from>
    <xdr:to>
      <xdr:col>6</xdr:col>
      <xdr:colOff>171720</xdr:colOff>
      <xdr:row>37</xdr:row>
      <xdr:rowOff>44280</xdr:rowOff>
    </xdr:to>
    <xdr:sp>
      <xdr:nvSpPr>
        <xdr:cNvPr id="569" name="CustomShape 1"/>
        <xdr:cNvSpPr/>
      </xdr:nvSpPr>
      <xdr:spPr>
        <a:xfrm>
          <a:off x="1499040" y="6286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37</xdr:row>
      <xdr:rowOff>39240</xdr:rowOff>
    </xdr:from>
    <xdr:to>
      <xdr:col>7</xdr:col>
      <xdr:colOff>186840</xdr:colOff>
      <xdr:row>38</xdr:row>
      <xdr:rowOff>106560</xdr:rowOff>
    </xdr:to>
    <xdr:sp>
      <xdr:nvSpPr>
        <xdr:cNvPr id="570" name="CustomShape 1"/>
        <xdr:cNvSpPr/>
      </xdr:nvSpPr>
      <xdr:spPr>
        <a:xfrm>
          <a:off x="1092600" y="6382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xdr:nvSpPr>
        <xdr:cNvPr id="571" name="CustomShape 1"/>
        <xdr:cNvSpPr/>
      </xdr:nvSpPr>
      <xdr:spPr>
        <a:xfrm>
          <a:off x="14807880" y="1270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xdr:nvSpPr>
        <xdr:cNvPr id="572" name="CustomShape 1"/>
        <xdr:cNvSpPr/>
      </xdr:nvSpPr>
      <xdr:spPr>
        <a:xfrm>
          <a:off x="20320200" y="1333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xdr:nvSpPr>
        <xdr:cNvPr id="573" name="CustomShape 1"/>
        <xdr:cNvSpPr/>
      </xdr:nvSpPr>
      <xdr:spPr>
        <a:xfrm>
          <a:off x="20320200" y="1523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xdr:nvSpPr>
        <xdr:cNvPr id="574" name="CustomShape 1"/>
        <xdr:cNvSpPr/>
      </xdr:nvSpPr>
      <xdr:spPr>
        <a:xfrm>
          <a:off x="22314240" y="1333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xdr:nvSpPr>
        <xdr:cNvPr id="575" name="CustomShape 1"/>
        <xdr:cNvSpPr/>
      </xdr:nvSpPr>
      <xdr:spPr>
        <a:xfrm>
          <a:off x="22314240" y="1523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xdr:nvSpPr>
        <xdr:cNvPr id="576" name="CustomShape 1"/>
        <xdr:cNvSpPr/>
      </xdr:nvSpPr>
      <xdr:spPr>
        <a:xfrm>
          <a:off x="24231600" y="1333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xdr:nvSpPr>
        <xdr:cNvPr id="577" name="CustomShape 1"/>
        <xdr:cNvSpPr/>
      </xdr:nvSpPr>
      <xdr:spPr>
        <a:xfrm>
          <a:off x="24231600" y="1523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78" name="CustomShape 1"/>
        <xdr:cNvSpPr/>
      </xdr:nvSpPr>
      <xdr:spPr>
        <a:xfrm>
          <a:off x="14807880" y="1842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xdr:nvSpPr>
        <xdr:cNvPr id="579" name="CustomShape 1"/>
        <xdr:cNvSpPr/>
      </xdr:nvSpPr>
      <xdr:spPr>
        <a:xfrm>
          <a:off x="20675520" y="1842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xdr:nvSpPr>
        <xdr:cNvPr id="580" name="CustomShape 1"/>
        <xdr:cNvSpPr/>
      </xdr:nvSpPr>
      <xdr:spPr>
        <a:xfrm>
          <a:off x="20777760" y="1842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xdr:nvSpPr>
        <xdr:cNvPr id="581" name="CustomShape 1"/>
        <xdr:cNvSpPr/>
      </xdr:nvSpPr>
      <xdr:spPr>
        <a:xfrm>
          <a:off x="20815560" y="2158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ＭＳ Ｐゴシック"/>
              <a:ea typeface="ＭＳ Ｐゴシック"/>
            </a:rPr>
            <a:t>経常収支比率に係る物件費は、前年度と比較して同程度となっている。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Ｐゴシック"/>
              <a:ea typeface="ＭＳ Ｐゴシック"/>
            </a:rPr>
            <a:t>類似団体平均と比較して低い水準にあるのは、ふるさと寄附金繰入金の影響によるもので、経常的な経費のうち一般財源によるものが小さくなっていることによるものである（</a:t>
          </a:r>
          <a:r>
            <a:rPr b="0" lang="en-US" sz="1100" spc="-1" strike="noStrike">
              <a:solidFill>
                <a:srgbClr val="000000"/>
              </a:solidFill>
              <a:uFill>
                <a:solidFill>
                  <a:srgbClr val="ffffff"/>
                </a:solidFill>
              </a:uFill>
              <a:latin typeface="ＭＳ Ｐゴシック"/>
              <a:ea typeface="ＭＳ Ｐゴシック"/>
            </a:rPr>
            <a:t>H30</a:t>
          </a:r>
          <a:r>
            <a:rPr b="0" lang="en-US" sz="1100" spc="-1" strike="noStrike">
              <a:solidFill>
                <a:srgbClr val="000000"/>
              </a:solidFill>
              <a:uFill>
                <a:solidFill>
                  <a:srgbClr val="ffffff"/>
                </a:solidFill>
              </a:uFill>
              <a:latin typeface="ＭＳ Ｐゴシック"/>
              <a:ea typeface="ＭＳ Ｐゴシック"/>
            </a:rPr>
            <a:t>年度決算額に比して</a:t>
          </a:r>
          <a:r>
            <a:rPr b="0" lang="en-US" sz="1100" spc="-1" strike="noStrike">
              <a:solidFill>
                <a:srgbClr val="000000"/>
              </a:solidFill>
              <a:uFill>
                <a:solidFill>
                  <a:srgbClr val="ffffff"/>
                </a:solidFill>
              </a:uFill>
              <a:latin typeface="ＭＳ Ｐゴシック"/>
              <a:ea typeface="ＭＳ Ｐゴシック"/>
            </a:rPr>
            <a:t>2.1</a:t>
          </a:r>
          <a:r>
            <a:rPr b="0" lang="en-US" sz="1100" spc="-1" strike="noStrike">
              <a:solidFill>
                <a:srgbClr val="000000"/>
              </a:solidFill>
              <a:uFill>
                <a:solidFill>
                  <a:srgbClr val="ffffff"/>
                </a:solidFill>
              </a:uFill>
              <a:latin typeface="ＭＳ Ｐゴシック"/>
              <a:ea typeface="ＭＳ Ｐゴシック"/>
            </a:rPr>
            <a:t>億円少ない水準となっている。）。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Ｐゴシック"/>
              <a:ea typeface="ＭＳ Ｐゴシック"/>
            </a:rPr>
            <a:t>一方で、今後も高い水準の公債費が続く状況にあることや、ふるさと寄附金による財源確保の不確実性に鑑み、行政改革大綱・推進計画に基づき、事務事業の見直しに取り組み、物件費の削減に努め、財政構造の弾力性を高め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145080</xdr:rowOff>
    </xdr:to>
    <xdr:sp>
      <xdr:nvSpPr>
        <xdr:cNvPr id="582" name="CustomShape 1"/>
        <xdr:cNvSpPr/>
      </xdr:nvSpPr>
      <xdr:spPr>
        <a:xfrm>
          <a:off x="14742360" y="1650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xdr:nvSpPr>
        <xdr:cNvPr id="583" name="Line 1"/>
        <xdr:cNvSpPr/>
      </xdr:nvSpPr>
      <xdr:spPr>
        <a:xfrm>
          <a:off x="14807880" y="4127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xdr:nvSpPr>
        <xdr:cNvPr id="584" name="CustomShape 1"/>
        <xdr:cNvSpPr/>
      </xdr:nvSpPr>
      <xdr:spPr>
        <a:xfrm>
          <a:off x="14185800" y="3995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21</xdr:row>
      <xdr:rowOff>145800</xdr:rowOff>
    </xdr:from>
    <xdr:to>
      <xdr:col>85</xdr:col>
      <xdr:colOff>66960</xdr:colOff>
      <xdr:row>21</xdr:row>
      <xdr:rowOff>145800</xdr:rowOff>
    </xdr:to>
    <xdr:sp>
      <xdr:nvSpPr>
        <xdr:cNvPr id="585" name="Line 1"/>
        <xdr:cNvSpPr/>
      </xdr:nvSpPr>
      <xdr:spPr>
        <a:xfrm>
          <a:off x="14807880" y="3746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21</xdr:row>
      <xdr:rowOff>14040</xdr:rowOff>
    </xdr:from>
    <xdr:to>
      <xdr:col>61</xdr:col>
      <xdr:colOff>168840</xdr:colOff>
      <xdr:row>22</xdr:row>
      <xdr:rowOff>81360</xdr:rowOff>
    </xdr:to>
    <xdr:sp>
      <xdr:nvSpPr>
        <xdr:cNvPr id="586" name="CustomShape 1"/>
        <xdr:cNvSpPr/>
      </xdr:nvSpPr>
      <xdr:spPr>
        <a:xfrm>
          <a:off x="14185800" y="361440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19</xdr:row>
      <xdr:rowOff>108000</xdr:rowOff>
    </xdr:from>
    <xdr:to>
      <xdr:col>85</xdr:col>
      <xdr:colOff>66960</xdr:colOff>
      <xdr:row>19</xdr:row>
      <xdr:rowOff>108000</xdr:rowOff>
    </xdr:to>
    <xdr:sp>
      <xdr:nvSpPr>
        <xdr:cNvPr id="587" name="Line 1"/>
        <xdr:cNvSpPr/>
      </xdr:nvSpPr>
      <xdr:spPr>
        <a:xfrm>
          <a:off x="14807880" y="3365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18</xdr:row>
      <xdr:rowOff>147960</xdr:rowOff>
    </xdr:from>
    <xdr:to>
      <xdr:col>61</xdr:col>
      <xdr:colOff>168840</xdr:colOff>
      <xdr:row>20</xdr:row>
      <xdr:rowOff>42840</xdr:rowOff>
    </xdr:to>
    <xdr:sp>
      <xdr:nvSpPr>
        <xdr:cNvPr id="588" name="CustomShape 1"/>
        <xdr:cNvSpPr/>
      </xdr:nvSpPr>
      <xdr:spPr>
        <a:xfrm>
          <a:off x="14185800" y="323388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17</xdr:row>
      <xdr:rowOff>69840</xdr:rowOff>
    </xdr:from>
    <xdr:to>
      <xdr:col>85</xdr:col>
      <xdr:colOff>66960</xdr:colOff>
      <xdr:row>17</xdr:row>
      <xdr:rowOff>69840</xdr:rowOff>
    </xdr:to>
    <xdr:sp>
      <xdr:nvSpPr>
        <xdr:cNvPr id="589" name="Line 1"/>
        <xdr:cNvSpPr/>
      </xdr:nvSpPr>
      <xdr:spPr>
        <a:xfrm>
          <a:off x="14807880" y="298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16</xdr:row>
      <xdr:rowOff>109080</xdr:rowOff>
    </xdr:from>
    <xdr:to>
      <xdr:col>61</xdr:col>
      <xdr:colOff>168840</xdr:colOff>
      <xdr:row>18</xdr:row>
      <xdr:rowOff>5040</xdr:rowOff>
    </xdr:to>
    <xdr:sp>
      <xdr:nvSpPr>
        <xdr:cNvPr id="590" name="CustomShape 1"/>
        <xdr:cNvSpPr/>
      </xdr:nvSpPr>
      <xdr:spPr>
        <a:xfrm>
          <a:off x="14185800" y="2852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15</xdr:row>
      <xdr:rowOff>32040</xdr:rowOff>
    </xdr:from>
    <xdr:to>
      <xdr:col>85</xdr:col>
      <xdr:colOff>66960</xdr:colOff>
      <xdr:row>15</xdr:row>
      <xdr:rowOff>32040</xdr:rowOff>
    </xdr:to>
    <xdr:sp>
      <xdr:nvSpPr>
        <xdr:cNvPr id="591" name="Line 1"/>
        <xdr:cNvSpPr/>
      </xdr:nvSpPr>
      <xdr:spPr>
        <a:xfrm>
          <a:off x="14807880" y="2603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14</xdr:row>
      <xdr:rowOff>71640</xdr:rowOff>
    </xdr:from>
    <xdr:to>
      <xdr:col>61</xdr:col>
      <xdr:colOff>168840</xdr:colOff>
      <xdr:row>15</xdr:row>
      <xdr:rowOff>138960</xdr:rowOff>
    </xdr:to>
    <xdr:sp>
      <xdr:nvSpPr>
        <xdr:cNvPr id="592" name="CustomShape 1"/>
        <xdr:cNvSpPr/>
      </xdr:nvSpPr>
      <xdr:spPr>
        <a:xfrm>
          <a:off x="14185800" y="2471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12</xdr:row>
      <xdr:rowOff>164880</xdr:rowOff>
    </xdr:from>
    <xdr:to>
      <xdr:col>85</xdr:col>
      <xdr:colOff>66960</xdr:colOff>
      <xdr:row>12</xdr:row>
      <xdr:rowOff>164880</xdr:rowOff>
    </xdr:to>
    <xdr:sp>
      <xdr:nvSpPr>
        <xdr:cNvPr id="593" name="Line 1"/>
        <xdr:cNvSpPr/>
      </xdr:nvSpPr>
      <xdr:spPr>
        <a:xfrm>
          <a:off x="14807880" y="222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12</xdr:row>
      <xdr:rowOff>33120</xdr:rowOff>
    </xdr:from>
    <xdr:to>
      <xdr:col>61</xdr:col>
      <xdr:colOff>168840</xdr:colOff>
      <xdr:row>13</xdr:row>
      <xdr:rowOff>100440</xdr:rowOff>
    </xdr:to>
    <xdr:sp>
      <xdr:nvSpPr>
        <xdr:cNvPr id="594" name="CustomShape 1"/>
        <xdr:cNvSpPr/>
      </xdr:nvSpPr>
      <xdr:spPr>
        <a:xfrm>
          <a:off x="14185800" y="20905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xdr:nvSpPr>
        <xdr:cNvPr id="595" name="Line 1"/>
        <xdr:cNvSpPr/>
      </xdr:nvSpPr>
      <xdr:spPr>
        <a:xfrm>
          <a:off x="14807880" y="184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9</xdr:row>
      <xdr:rowOff>166320</xdr:rowOff>
    </xdr:from>
    <xdr:to>
      <xdr:col>61</xdr:col>
      <xdr:colOff>168840</xdr:colOff>
      <xdr:row>11</xdr:row>
      <xdr:rowOff>62280</xdr:rowOff>
    </xdr:to>
    <xdr:sp>
      <xdr:nvSpPr>
        <xdr:cNvPr id="596" name="CustomShape 1"/>
        <xdr:cNvSpPr/>
      </xdr:nvSpPr>
      <xdr:spPr>
        <a:xfrm>
          <a:off x="14185800" y="1709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97" name="CustomShape 1"/>
        <xdr:cNvSpPr/>
      </xdr:nvSpPr>
      <xdr:spPr>
        <a:xfrm>
          <a:off x="14807880" y="1842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12</xdr:row>
      <xdr:rowOff>81000</xdr:rowOff>
    </xdr:from>
    <xdr:to>
      <xdr:col>82</xdr:col>
      <xdr:colOff>108000</xdr:colOff>
      <xdr:row>21</xdr:row>
      <xdr:rowOff>31680</xdr:rowOff>
    </xdr:to>
    <xdr:sp>
      <xdr:nvSpPr>
        <xdr:cNvPr id="598" name="Line 1"/>
        <xdr:cNvSpPr/>
      </xdr:nvSpPr>
      <xdr:spPr>
        <a:xfrm flipV="1">
          <a:off x="19634040" y="2138400"/>
          <a:ext cx="0" cy="149364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21</xdr:row>
      <xdr:rowOff>14040</xdr:rowOff>
    </xdr:from>
    <xdr:to>
      <xdr:col>86</xdr:col>
      <xdr:colOff>6120</xdr:colOff>
      <xdr:row>22</xdr:row>
      <xdr:rowOff>81360</xdr:rowOff>
    </xdr:to>
    <xdr:sp>
      <xdr:nvSpPr>
        <xdr:cNvPr id="599" name="CustomShape 1"/>
        <xdr:cNvSpPr/>
      </xdr:nvSpPr>
      <xdr:spPr>
        <a:xfrm>
          <a:off x="19723680" y="36144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21</xdr:row>
      <xdr:rowOff>31680</xdr:rowOff>
    </xdr:from>
    <xdr:to>
      <xdr:col>82</xdr:col>
      <xdr:colOff>196920</xdr:colOff>
      <xdr:row>21</xdr:row>
      <xdr:rowOff>31680</xdr:rowOff>
    </xdr:to>
    <xdr:sp>
      <xdr:nvSpPr>
        <xdr:cNvPr id="600" name="Line 1"/>
        <xdr:cNvSpPr/>
      </xdr:nvSpPr>
      <xdr:spPr>
        <a:xfrm>
          <a:off x="19545120" y="36320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11</xdr:row>
      <xdr:rowOff>7200</xdr:rowOff>
    </xdr:from>
    <xdr:to>
      <xdr:col>86</xdr:col>
      <xdr:colOff>6120</xdr:colOff>
      <xdr:row>12</xdr:row>
      <xdr:rowOff>73440</xdr:rowOff>
    </xdr:to>
    <xdr:sp>
      <xdr:nvSpPr>
        <xdr:cNvPr id="601" name="CustomShape 1"/>
        <xdr:cNvSpPr/>
      </xdr:nvSpPr>
      <xdr:spPr>
        <a:xfrm>
          <a:off x="19723680" y="18928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12</xdr:row>
      <xdr:rowOff>81000</xdr:rowOff>
    </xdr:from>
    <xdr:to>
      <xdr:col>82</xdr:col>
      <xdr:colOff>196920</xdr:colOff>
      <xdr:row>12</xdr:row>
      <xdr:rowOff>81000</xdr:rowOff>
    </xdr:to>
    <xdr:sp>
      <xdr:nvSpPr>
        <xdr:cNvPr id="602" name="Line 1"/>
        <xdr:cNvSpPr/>
      </xdr:nvSpPr>
      <xdr:spPr>
        <a:xfrm>
          <a:off x="19545120" y="21384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14</xdr:row>
      <xdr:rowOff>165240</xdr:rowOff>
    </xdr:from>
    <xdr:to>
      <xdr:col>82</xdr:col>
      <xdr:colOff>108000</xdr:colOff>
      <xdr:row>15</xdr:row>
      <xdr:rowOff>9000</xdr:rowOff>
    </xdr:to>
    <xdr:sp>
      <xdr:nvSpPr>
        <xdr:cNvPr id="603" name="Line 1"/>
        <xdr:cNvSpPr/>
      </xdr:nvSpPr>
      <xdr:spPr>
        <a:xfrm flipV="1">
          <a:off x="18643680" y="2565360"/>
          <a:ext cx="99036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15</xdr:row>
      <xdr:rowOff>146880</xdr:rowOff>
    </xdr:from>
    <xdr:to>
      <xdr:col>86</xdr:col>
      <xdr:colOff>6120</xdr:colOff>
      <xdr:row>17</xdr:row>
      <xdr:rowOff>41760</xdr:rowOff>
    </xdr:to>
    <xdr:sp>
      <xdr:nvSpPr>
        <xdr:cNvPr id="604" name="CustomShape 1"/>
        <xdr:cNvSpPr/>
      </xdr:nvSpPr>
      <xdr:spPr>
        <a:xfrm>
          <a:off x="19723680" y="2718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15</xdr:row>
      <xdr:rowOff>164520</xdr:rowOff>
    </xdr:from>
    <xdr:to>
      <xdr:col>82</xdr:col>
      <xdr:colOff>159120</xdr:colOff>
      <xdr:row>16</xdr:row>
      <xdr:rowOff>93600</xdr:rowOff>
    </xdr:to>
    <xdr:sp>
      <xdr:nvSpPr>
        <xdr:cNvPr id="605" name="CustomShape 1"/>
        <xdr:cNvSpPr/>
      </xdr:nvSpPr>
      <xdr:spPr>
        <a:xfrm>
          <a:off x="19584000" y="2736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15</xdr:row>
      <xdr:rowOff>9000</xdr:rowOff>
    </xdr:from>
    <xdr:to>
      <xdr:col>78</xdr:col>
      <xdr:colOff>70200</xdr:colOff>
      <xdr:row>16</xdr:row>
      <xdr:rowOff>5040</xdr:rowOff>
    </xdr:to>
    <xdr:sp>
      <xdr:nvSpPr>
        <xdr:cNvPr id="606" name="Line 1"/>
        <xdr:cNvSpPr/>
      </xdr:nvSpPr>
      <xdr:spPr>
        <a:xfrm flipV="1">
          <a:off x="17563680" y="2580480"/>
          <a:ext cx="1080000" cy="16776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16</xdr:row>
      <xdr:rowOff>45720</xdr:rowOff>
    </xdr:from>
    <xdr:to>
      <xdr:col>78</xdr:col>
      <xdr:colOff>120960</xdr:colOff>
      <xdr:row>16</xdr:row>
      <xdr:rowOff>146880</xdr:rowOff>
    </xdr:to>
    <xdr:sp>
      <xdr:nvSpPr>
        <xdr:cNvPr id="607" name="CustomShape 1"/>
        <xdr:cNvSpPr/>
      </xdr:nvSpPr>
      <xdr:spPr>
        <a:xfrm>
          <a:off x="18593280" y="2788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16</xdr:row>
      <xdr:rowOff>142200</xdr:rowOff>
    </xdr:from>
    <xdr:to>
      <xdr:col>79</xdr:col>
      <xdr:colOff>110520</xdr:colOff>
      <xdr:row>18</xdr:row>
      <xdr:rowOff>38160</xdr:rowOff>
    </xdr:to>
    <xdr:sp>
      <xdr:nvSpPr>
        <xdr:cNvPr id="608" name="CustomShape 1"/>
        <xdr:cNvSpPr/>
      </xdr:nvSpPr>
      <xdr:spPr>
        <a:xfrm>
          <a:off x="18186840" y="28854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15</xdr:row>
      <xdr:rowOff>77760</xdr:rowOff>
    </xdr:from>
    <xdr:to>
      <xdr:col>73</xdr:col>
      <xdr:colOff>180720</xdr:colOff>
      <xdr:row>16</xdr:row>
      <xdr:rowOff>5040</xdr:rowOff>
    </xdr:to>
    <xdr:sp>
      <xdr:nvSpPr>
        <xdr:cNvPr id="609" name="Line 1"/>
        <xdr:cNvSpPr/>
      </xdr:nvSpPr>
      <xdr:spPr>
        <a:xfrm>
          <a:off x="16522560" y="2649240"/>
          <a:ext cx="1041120" cy="9900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16</xdr:row>
      <xdr:rowOff>60840</xdr:rowOff>
    </xdr:from>
    <xdr:to>
      <xdr:col>74</xdr:col>
      <xdr:colOff>32400</xdr:colOff>
      <xdr:row>16</xdr:row>
      <xdr:rowOff>162000</xdr:rowOff>
    </xdr:to>
    <xdr:sp>
      <xdr:nvSpPr>
        <xdr:cNvPr id="610" name="CustomShape 1"/>
        <xdr:cNvSpPr/>
      </xdr:nvSpPr>
      <xdr:spPr>
        <a:xfrm>
          <a:off x="17513280" y="28040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16</xdr:row>
      <xdr:rowOff>157320</xdr:rowOff>
    </xdr:from>
    <xdr:to>
      <xdr:col>75</xdr:col>
      <xdr:colOff>47520</xdr:colOff>
      <xdr:row>18</xdr:row>
      <xdr:rowOff>53280</xdr:rowOff>
    </xdr:to>
    <xdr:sp>
      <xdr:nvSpPr>
        <xdr:cNvPr id="611" name="CustomShape 1"/>
        <xdr:cNvSpPr/>
      </xdr:nvSpPr>
      <xdr:spPr>
        <a:xfrm>
          <a:off x="17145000" y="29005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14</xdr:row>
      <xdr:rowOff>127080</xdr:rowOff>
    </xdr:from>
    <xdr:to>
      <xdr:col>69</xdr:col>
      <xdr:colOff>92160</xdr:colOff>
      <xdr:row>15</xdr:row>
      <xdr:rowOff>77760</xdr:rowOff>
    </xdr:to>
    <xdr:sp>
      <xdr:nvSpPr>
        <xdr:cNvPr id="612" name="Line 1"/>
        <xdr:cNvSpPr/>
      </xdr:nvSpPr>
      <xdr:spPr>
        <a:xfrm>
          <a:off x="15481080" y="2527200"/>
          <a:ext cx="1041480" cy="12204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16</xdr:row>
      <xdr:rowOff>30600</xdr:rowOff>
    </xdr:from>
    <xdr:to>
      <xdr:col>69</xdr:col>
      <xdr:colOff>143280</xdr:colOff>
      <xdr:row>16</xdr:row>
      <xdr:rowOff>131760</xdr:rowOff>
    </xdr:to>
    <xdr:sp>
      <xdr:nvSpPr>
        <xdr:cNvPr id="613" name="CustomShape 1"/>
        <xdr:cNvSpPr/>
      </xdr:nvSpPr>
      <xdr:spPr>
        <a:xfrm>
          <a:off x="16472520" y="277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16</xdr:row>
      <xdr:rowOff>127080</xdr:rowOff>
    </xdr:from>
    <xdr:to>
      <xdr:col>70</xdr:col>
      <xdr:colOff>158400</xdr:colOff>
      <xdr:row>18</xdr:row>
      <xdr:rowOff>23040</xdr:rowOff>
    </xdr:to>
    <xdr:sp>
      <xdr:nvSpPr>
        <xdr:cNvPr id="614" name="CustomShape 1"/>
        <xdr:cNvSpPr/>
      </xdr:nvSpPr>
      <xdr:spPr>
        <a:xfrm>
          <a:off x="16066080" y="2870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16</xdr:row>
      <xdr:rowOff>15120</xdr:rowOff>
    </xdr:from>
    <xdr:to>
      <xdr:col>65</xdr:col>
      <xdr:colOff>54360</xdr:colOff>
      <xdr:row>16</xdr:row>
      <xdr:rowOff>116280</xdr:rowOff>
    </xdr:to>
    <xdr:sp>
      <xdr:nvSpPr>
        <xdr:cNvPr id="615" name="CustomShape 1"/>
        <xdr:cNvSpPr/>
      </xdr:nvSpPr>
      <xdr:spPr>
        <a:xfrm>
          <a:off x="15392160" y="275832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16</xdr:row>
      <xdr:rowOff>111600</xdr:rowOff>
    </xdr:from>
    <xdr:to>
      <xdr:col>66</xdr:col>
      <xdr:colOff>69480</xdr:colOff>
      <xdr:row>18</xdr:row>
      <xdr:rowOff>7560</xdr:rowOff>
    </xdr:to>
    <xdr:sp>
      <xdr:nvSpPr>
        <xdr:cNvPr id="616" name="CustomShape 1"/>
        <xdr:cNvSpPr/>
      </xdr:nvSpPr>
      <xdr:spPr>
        <a:xfrm>
          <a:off x="15024600" y="2854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xdr:nvSpPr>
        <xdr:cNvPr id="617" name="CustomShape 1"/>
        <xdr:cNvSpPr/>
      </xdr:nvSpPr>
      <xdr:spPr>
        <a:xfrm>
          <a:off x="1938024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xdr:nvSpPr>
        <xdr:cNvPr id="618" name="CustomShape 1"/>
        <xdr:cNvSpPr/>
      </xdr:nvSpPr>
      <xdr:spPr>
        <a:xfrm>
          <a:off x="1838952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xdr:nvSpPr>
        <xdr:cNvPr id="619" name="CustomShape 1"/>
        <xdr:cNvSpPr/>
      </xdr:nvSpPr>
      <xdr:spPr>
        <a:xfrm>
          <a:off x="17310240" y="413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xdr:nvSpPr>
        <xdr:cNvPr id="620" name="CustomShape 1"/>
        <xdr:cNvSpPr/>
      </xdr:nvSpPr>
      <xdr:spPr>
        <a:xfrm>
          <a:off x="1626876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xdr:nvSpPr>
        <xdr:cNvPr id="621" name="CustomShape 1"/>
        <xdr:cNvSpPr/>
      </xdr:nvSpPr>
      <xdr:spPr>
        <a:xfrm>
          <a:off x="15189480" y="4134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14</xdr:row>
      <xdr:rowOff>115200</xdr:rowOff>
    </xdr:from>
    <xdr:to>
      <xdr:col>82</xdr:col>
      <xdr:colOff>159120</xdr:colOff>
      <xdr:row>15</xdr:row>
      <xdr:rowOff>45000</xdr:rowOff>
    </xdr:to>
    <xdr:sp>
      <xdr:nvSpPr>
        <xdr:cNvPr id="622" name="CustomShape 1"/>
        <xdr:cNvSpPr/>
      </xdr:nvSpPr>
      <xdr:spPr>
        <a:xfrm>
          <a:off x="19584000" y="2515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13</xdr:row>
      <xdr:rowOff>140760</xdr:rowOff>
    </xdr:from>
    <xdr:to>
      <xdr:col>86</xdr:col>
      <xdr:colOff>6120</xdr:colOff>
      <xdr:row>15</xdr:row>
      <xdr:rowOff>36720</xdr:rowOff>
    </xdr:to>
    <xdr:sp>
      <xdr:nvSpPr>
        <xdr:cNvPr id="623" name="CustomShape 1"/>
        <xdr:cNvSpPr/>
      </xdr:nvSpPr>
      <xdr:spPr>
        <a:xfrm>
          <a:off x="19723680" y="23695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14</xdr:row>
      <xdr:rowOff>130320</xdr:rowOff>
    </xdr:from>
    <xdr:to>
      <xdr:col>78</xdr:col>
      <xdr:colOff>120960</xdr:colOff>
      <xdr:row>15</xdr:row>
      <xdr:rowOff>60120</xdr:rowOff>
    </xdr:to>
    <xdr:sp>
      <xdr:nvSpPr>
        <xdr:cNvPr id="624" name="CustomShape 1"/>
        <xdr:cNvSpPr/>
      </xdr:nvSpPr>
      <xdr:spPr>
        <a:xfrm>
          <a:off x="18593280" y="2530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13</xdr:row>
      <xdr:rowOff>79920</xdr:rowOff>
    </xdr:from>
    <xdr:to>
      <xdr:col>79</xdr:col>
      <xdr:colOff>110520</xdr:colOff>
      <xdr:row>14</xdr:row>
      <xdr:rowOff>147240</xdr:rowOff>
    </xdr:to>
    <xdr:sp>
      <xdr:nvSpPr>
        <xdr:cNvPr id="625" name="CustomShape 1"/>
        <xdr:cNvSpPr/>
      </xdr:nvSpPr>
      <xdr:spPr>
        <a:xfrm>
          <a:off x="18186840" y="23086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15</xdr:row>
      <xdr:rowOff>126360</xdr:rowOff>
    </xdr:from>
    <xdr:to>
      <xdr:col>74</xdr:col>
      <xdr:colOff>32400</xdr:colOff>
      <xdr:row>16</xdr:row>
      <xdr:rowOff>55440</xdr:rowOff>
    </xdr:to>
    <xdr:sp>
      <xdr:nvSpPr>
        <xdr:cNvPr id="626" name="CustomShape 1"/>
        <xdr:cNvSpPr/>
      </xdr:nvSpPr>
      <xdr:spPr>
        <a:xfrm>
          <a:off x="17513280" y="2697840"/>
          <a:ext cx="1400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14</xdr:row>
      <xdr:rowOff>76680</xdr:rowOff>
    </xdr:from>
    <xdr:to>
      <xdr:col>75</xdr:col>
      <xdr:colOff>47520</xdr:colOff>
      <xdr:row>15</xdr:row>
      <xdr:rowOff>144000</xdr:rowOff>
    </xdr:to>
    <xdr:sp>
      <xdr:nvSpPr>
        <xdr:cNvPr id="627" name="CustomShape 1"/>
        <xdr:cNvSpPr/>
      </xdr:nvSpPr>
      <xdr:spPr>
        <a:xfrm>
          <a:off x="17145000" y="24768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15</xdr:row>
      <xdr:rowOff>27360</xdr:rowOff>
    </xdr:from>
    <xdr:to>
      <xdr:col>69</xdr:col>
      <xdr:colOff>143280</xdr:colOff>
      <xdr:row>15</xdr:row>
      <xdr:rowOff>128520</xdr:rowOff>
    </xdr:to>
    <xdr:sp>
      <xdr:nvSpPr>
        <xdr:cNvPr id="628" name="CustomShape 1"/>
        <xdr:cNvSpPr/>
      </xdr:nvSpPr>
      <xdr:spPr>
        <a:xfrm>
          <a:off x="16472520" y="2598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13</xdr:row>
      <xdr:rowOff>148680</xdr:rowOff>
    </xdr:from>
    <xdr:to>
      <xdr:col>70</xdr:col>
      <xdr:colOff>158400</xdr:colOff>
      <xdr:row>15</xdr:row>
      <xdr:rowOff>44640</xdr:rowOff>
    </xdr:to>
    <xdr:sp>
      <xdr:nvSpPr>
        <xdr:cNvPr id="629" name="CustomShape 1"/>
        <xdr:cNvSpPr/>
      </xdr:nvSpPr>
      <xdr:spPr>
        <a:xfrm>
          <a:off x="16066080" y="2377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14</xdr:row>
      <xdr:rowOff>77040</xdr:rowOff>
    </xdr:from>
    <xdr:to>
      <xdr:col>65</xdr:col>
      <xdr:colOff>54360</xdr:colOff>
      <xdr:row>15</xdr:row>
      <xdr:rowOff>6840</xdr:rowOff>
    </xdr:to>
    <xdr:sp>
      <xdr:nvSpPr>
        <xdr:cNvPr id="630" name="CustomShape 1"/>
        <xdr:cNvSpPr/>
      </xdr:nvSpPr>
      <xdr:spPr>
        <a:xfrm>
          <a:off x="15392160" y="24771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13</xdr:row>
      <xdr:rowOff>26640</xdr:rowOff>
    </xdr:from>
    <xdr:to>
      <xdr:col>66</xdr:col>
      <xdr:colOff>69480</xdr:colOff>
      <xdr:row>14</xdr:row>
      <xdr:rowOff>93960</xdr:rowOff>
    </xdr:to>
    <xdr:sp>
      <xdr:nvSpPr>
        <xdr:cNvPr id="631" name="CustomShape 1"/>
        <xdr:cNvSpPr/>
      </xdr:nvSpPr>
      <xdr:spPr>
        <a:xfrm>
          <a:off x="15024600" y="2255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xdr:nvSpPr>
        <xdr:cNvPr id="632" name="CustomShape 1"/>
        <xdr:cNvSpPr/>
      </xdr:nvSpPr>
      <xdr:spPr>
        <a:xfrm>
          <a:off x="87624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xdr:nvSpPr>
        <xdr:cNvPr id="633" name="CustomShape 1"/>
        <xdr:cNvSpPr/>
      </xdr:nvSpPr>
      <xdr:spPr>
        <a:xfrm>
          <a:off x="638856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xdr:nvSpPr>
        <xdr:cNvPr id="634" name="CustomShape 1"/>
        <xdr:cNvSpPr/>
      </xdr:nvSpPr>
      <xdr:spPr>
        <a:xfrm>
          <a:off x="638856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xdr:nvSpPr>
        <xdr:cNvPr id="635" name="CustomShape 1"/>
        <xdr:cNvSpPr/>
      </xdr:nvSpPr>
      <xdr:spPr>
        <a:xfrm>
          <a:off x="84200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xdr:nvSpPr>
        <xdr:cNvPr id="636" name="CustomShape 1"/>
        <xdr:cNvSpPr/>
      </xdr:nvSpPr>
      <xdr:spPr>
        <a:xfrm>
          <a:off x="84200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xdr:nvSpPr>
        <xdr:cNvPr id="637" name="CustomShape 1"/>
        <xdr:cNvSpPr/>
      </xdr:nvSpPr>
      <xdr:spPr>
        <a:xfrm>
          <a:off x="10338120" y="8191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xdr:nvSpPr>
        <xdr:cNvPr id="638" name="CustomShape 1"/>
        <xdr:cNvSpPr/>
      </xdr:nvSpPr>
      <xdr:spPr>
        <a:xfrm>
          <a:off x="10338120" y="8381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39" name="CustomShape 1"/>
        <xdr:cNvSpPr/>
      </xdr:nvSpPr>
      <xdr:spPr>
        <a:xfrm>
          <a:off x="87624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xdr:nvSpPr>
        <xdr:cNvPr id="640" name="CustomShape 1"/>
        <xdr:cNvSpPr/>
      </xdr:nvSpPr>
      <xdr:spPr>
        <a:xfrm>
          <a:off x="6782400" y="8700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xdr:nvSpPr>
        <xdr:cNvPr id="641" name="CustomShape 1"/>
        <xdr:cNvSpPr/>
      </xdr:nvSpPr>
      <xdr:spPr>
        <a:xfrm>
          <a:off x="6845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xdr:nvSpPr>
        <xdr:cNvPr id="642" name="CustomShape 1"/>
        <xdr:cNvSpPr/>
      </xdr:nvSpPr>
      <xdr:spPr>
        <a:xfrm>
          <a:off x="6921360" y="9016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経常収支比率に係る扶助費は平成</a:t>
          </a:r>
          <a:r>
            <a:rPr b="0" lang="en-US" sz="1100" spc="-1" strike="noStrike">
              <a:solidFill>
                <a:srgbClr val="000000"/>
              </a:solidFill>
              <a:uFill>
                <a:solidFill>
                  <a:srgbClr val="ffffff"/>
                </a:solidFill>
              </a:uFill>
              <a:latin typeface="ＭＳ Ｐゴシック"/>
              <a:ea typeface="ＭＳ Ｐゴシック"/>
            </a:rPr>
            <a:t>28</a:t>
          </a:r>
          <a:r>
            <a:rPr b="0" lang="en-US" sz="1100" spc="-1" strike="noStrike">
              <a:solidFill>
                <a:srgbClr val="000000"/>
              </a:solidFill>
              <a:uFill>
                <a:solidFill>
                  <a:srgbClr val="ffffff"/>
                </a:solidFill>
              </a:uFill>
              <a:latin typeface="ＭＳ Ｐゴシック"/>
              <a:ea typeface="ＭＳ Ｐゴシック"/>
            </a:rPr>
            <a:t>年度以降、類似団体平均と同程度となっている。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扶助費全体の決算額は、前年度に比し</a:t>
          </a:r>
          <a:r>
            <a:rPr b="0" lang="en-US" sz="1100" spc="-1" strike="noStrike">
              <a:solidFill>
                <a:srgbClr val="000000"/>
              </a:solidFill>
              <a:uFill>
                <a:solidFill>
                  <a:srgbClr val="ffffff"/>
                </a:solidFill>
              </a:uFill>
              <a:latin typeface="ＭＳ Ｐゴシック"/>
              <a:ea typeface="ＭＳ Ｐゴシック"/>
            </a:rPr>
            <a:t>68.2</a:t>
          </a:r>
          <a:r>
            <a:rPr b="0" lang="en-US" sz="1100" spc="-1" strike="noStrike">
              <a:solidFill>
                <a:srgbClr val="000000"/>
              </a:solidFill>
              <a:uFill>
                <a:solidFill>
                  <a:srgbClr val="ffffff"/>
                </a:solidFill>
              </a:uFill>
              <a:latin typeface="ＭＳ Ｐゴシック"/>
              <a:ea typeface="ＭＳ Ｐゴシック"/>
            </a:rPr>
            <a:t>百万円増加しているため、今後も審査の適正化や単独扶助費の見直し等を進めることで、扶助費の抑制に努める。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145080</xdr:rowOff>
    </xdr:to>
    <xdr:sp>
      <xdr:nvSpPr>
        <xdr:cNvPr id="643" name="CustomShape 1"/>
        <xdr:cNvSpPr/>
      </xdr:nvSpPr>
      <xdr:spPr>
        <a:xfrm>
          <a:off x="809640" y="8508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xdr:nvSpPr>
        <xdr:cNvPr id="644" name="Line 1"/>
        <xdr:cNvSpPr/>
      </xdr:nvSpPr>
      <xdr:spPr>
        <a:xfrm>
          <a:off x="875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xdr:nvSpPr>
        <xdr:cNvPr id="645" name="CustomShape 1"/>
        <xdr:cNvSpPr/>
      </xdr:nvSpPr>
      <xdr:spPr>
        <a:xfrm>
          <a:off x="291960" y="10853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62</xdr:row>
      <xdr:rowOff>70200</xdr:rowOff>
    </xdr:from>
    <xdr:to>
      <xdr:col>26</xdr:col>
      <xdr:colOff>184320</xdr:colOff>
      <xdr:row>62</xdr:row>
      <xdr:rowOff>70200</xdr:rowOff>
    </xdr:to>
    <xdr:sp>
      <xdr:nvSpPr>
        <xdr:cNvPr id="646" name="Line 1"/>
        <xdr:cNvSpPr/>
      </xdr:nvSpPr>
      <xdr:spPr>
        <a:xfrm>
          <a:off x="875880" y="10699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61</xdr:row>
      <xdr:rowOff>109080</xdr:rowOff>
    </xdr:from>
    <xdr:to>
      <xdr:col>3</xdr:col>
      <xdr:colOff>85320</xdr:colOff>
      <xdr:row>63</xdr:row>
      <xdr:rowOff>5040</xdr:rowOff>
    </xdr:to>
    <xdr:sp>
      <xdr:nvSpPr>
        <xdr:cNvPr id="647" name="CustomShape 1"/>
        <xdr:cNvSpPr/>
      </xdr:nvSpPr>
      <xdr:spPr>
        <a:xfrm>
          <a:off x="291960" y="1056744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60</xdr:row>
      <xdr:rowOff>126720</xdr:rowOff>
    </xdr:from>
    <xdr:to>
      <xdr:col>26</xdr:col>
      <xdr:colOff>184320</xdr:colOff>
      <xdr:row>60</xdr:row>
      <xdr:rowOff>126720</xdr:rowOff>
    </xdr:to>
    <xdr:sp>
      <xdr:nvSpPr>
        <xdr:cNvPr id="648" name="Line 1"/>
        <xdr:cNvSpPr/>
      </xdr:nvSpPr>
      <xdr:spPr>
        <a:xfrm>
          <a:off x="875880" y="104137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59</xdr:row>
      <xdr:rowOff>167040</xdr:rowOff>
    </xdr:from>
    <xdr:to>
      <xdr:col>3</xdr:col>
      <xdr:colOff>85320</xdr:colOff>
      <xdr:row>61</xdr:row>
      <xdr:rowOff>61920</xdr:rowOff>
    </xdr:to>
    <xdr:sp>
      <xdr:nvSpPr>
        <xdr:cNvPr id="649" name="CustomShape 1"/>
        <xdr:cNvSpPr/>
      </xdr:nvSpPr>
      <xdr:spPr>
        <a:xfrm>
          <a:off x="291960" y="1028232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59</xdr:row>
      <xdr:rowOff>12960</xdr:rowOff>
    </xdr:from>
    <xdr:to>
      <xdr:col>26</xdr:col>
      <xdr:colOff>184320</xdr:colOff>
      <xdr:row>59</xdr:row>
      <xdr:rowOff>12960</xdr:rowOff>
    </xdr:to>
    <xdr:sp>
      <xdr:nvSpPr>
        <xdr:cNvPr id="650" name="Line 1"/>
        <xdr:cNvSpPr/>
      </xdr:nvSpPr>
      <xdr:spPr>
        <a:xfrm>
          <a:off x="875880" y="101282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58</xdr:row>
      <xdr:rowOff>52560</xdr:rowOff>
    </xdr:from>
    <xdr:to>
      <xdr:col>3</xdr:col>
      <xdr:colOff>85320</xdr:colOff>
      <xdr:row>59</xdr:row>
      <xdr:rowOff>119880</xdr:rowOff>
    </xdr:to>
    <xdr:sp>
      <xdr:nvSpPr>
        <xdr:cNvPr id="651" name="CustomShape 1"/>
        <xdr:cNvSpPr/>
      </xdr:nvSpPr>
      <xdr:spPr>
        <a:xfrm>
          <a:off x="291960" y="9996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57</xdr:row>
      <xdr:rowOff>69840</xdr:rowOff>
    </xdr:from>
    <xdr:to>
      <xdr:col>26</xdr:col>
      <xdr:colOff>184320</xdr:colOff>
      <xdr:row>57</xdr:row>
      <xdr:rowOff>69840</xdr:rowOff>
    </xdr:to>
    <xdr:sp>
      <xdr:nvSpPr>
        <xdr:cNvPr id="652" name="Line 1"/>
        <xdr:cNvSpPr/>
      </xdr:nvSpPr>
      <xdr:spPr>
        <a:xfrm>
          <a:off x="875880" y="9842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56</xdr:row>
      <xdr:rowOff>109080</xdr:rowOff>
    </xdr:from>
    <xdr:to>
      <xdr:col>3</xdr:col>
      <xdr:colOff>85320</xdr:colOff>
      <xdr:row>58</xdr:row>
      <xdr:rowOff>5040</xdr:rowOff>
    </xdr:to>
    <xdr:sp>
      <xdr:nvSpPr>
        <xdr:cNvPr id="653" name="CustomShape 1"/>
        <xdr:cNvSpPr/>
      </xdr:nvSpPr>
      <xdr:spPr>
        <a:xfrm>
          <a:off x="291960" y="9710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55</xdr:row>
      <xdr:rowOff>127080</xdr:rowOff>
    </xdr:from>
    <xdr:to>
      <xdr:col>26</xdr:col>
      <xdr:colOff>184320</xdr:colOff>
      <xdr:row>55</xdr:row>
      <xdr:rowOff>127080</xdr:rowOff>
    </xdr:to>
    <xdr:sp>
      <xdr:nvSpPr>
        <xdr:cNvPr id="654" name="Line 1"/>
        <xdr:cNvSpPr/>
      </xdr:nvSpPr>
      <xdr:spPr>
        <a:xfrm>
          <a:off x="875880" y="95565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54</xdr:row>
      <xdr:rowOff>167040</xdr:rowOff>
    </xdr:from>
    <xdr:to>
      <xdr:col>3</xdr:col>
      <xdr:colOff>85320</xdr:colOff>
      <xdr:row>56</xdr:row>
      <xdr:rowOff>61920</xdr:rowOff>
    </xdr:to>
    <xdr:sp>
      <xdr:nvSpPr>
        <xdr:cNvPr id="655" name="CustomShape 1"/>
        <xdr:cNvSpPr/>
      </xdr:nvSpPr>
      <xdr:spPr>
        <a:xfrm>
          <a:off x="291960" y="942516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54</xdr:row>
      <xdr:rowOff>12960</xdr:rowOff>
    </xdr:from>
    <xdr:to>
      <xdr:col>26</xdr:col>
      <xdr:colOff>184320</xdr:colOff>
      <xdr:row>54</xdr:row>
      <xdr:rowOff>12960</xdr:rowOff>
    </xdr:to>
    <xdr:sp>
      <xdr:nvSpPr>
        <xdr:cNvPr id="656" name="Line 1"/>
        <xdr:cNvSpPr/>
      </xdr:nvSpPr>
      <xdr:spPr>
        <a:xfrm>
          <a:off x="875880" y="92710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53</xdr:row>
      <xdr:rowOff>51840</xdr:rowOff>
    </xdr:from>
    <xdr:to>
      <xdr:col>3</xdr:col>
      <xdr:colOff>85320</xdr:colOff>
      <xdr:row>54</xdr:row>
      <xdr:rowOff>119160</xdr:rowOff>
    </xdr:to>
    <xdr:sp>
      <xdr:nvSpPr>
        <xdr:cNvPr id="657" name="CustomShape 1"/>
        <xdr:cNvSpPr/>
      </xdr:nvSpPr>
      <xdr:spPr>
        <a:xfrm>
          <a:off x="291960" y="91386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52</xdr:row>
      <xdr:rowOff>69840</xdr:rowOff>
    </xdr:from>
    <xdr:to>
      <xdr:col>26</xdr:col>
      <xdr:colOff>184320</xdr:colOff>
      <xdr:row>52</xdr:row>
      <xdr:rowOff>69840</xdr:rowOff>
    </xdr:to>
    <xdr:sp>
      <xdr:nvSpPr>
        <xdr:cNvPr id="658" name="Line 1"/>
        <xdr:cNvSpPr/>
      </xdr:nvSpPr>
      <xdr:spPr>
        <a:xfrm>
          <a:off x="875880" y="89852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51</xdr:row>
      <xdr:rowOff>109800</xdr:rowOff>
    </xdr:from>
    <xdr:to>
      <xdr:col>3</xdr:col>
      <xdr:colOff>85320</xdr:colOff>
      <xdr:row>53</xdr:row>
      <xdr:rowOff>4680</xdr:rowOff>
    </xdr:to>
    <xdr:sp>
      <xdr:nvSpPr>
        <xdr:cNvPr id="659" name="CustomShape 1"/>
        <xdr:cNvSpPr/>
      </xdr:nvSpPr>
      <xdr:spPr>
        <a:xfrm>
          <a:off x="291960" y="88534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xdr:nvSpPr>
        <xdr:cNvPr id="660" name="Line 1"/>
        <xdr:cNvSpPr/>
      </xdr:nvSpPr>
      <xdr:spPr>
        <a:xfrm>
          <a:off x="875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49</xdr:row>
      <xdr:rowOff>166320</xdr:rowOff>
    </xdr:from>
    <xdr:to>
      <xdr:col>3</xdr:col>
      <xdr:colOff>85320</xdr:colOff>
      <xdr:row>51</xdr:row>
      <xdr:rowOff>62280</xdr:rowOff>
    </xdr:to>
    <xdr:sp>
      <xdr:nvSpPr>
        <xdr:cNvPr id="661" name="CustomShape 1"/>
        <xdr:cNvSpPr/>
      </xdr:nvSpPr>
      <xdr:spPr>
        <a:xfrm>
          <a:off x="291960" y="8567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62" name="CustomShape 1"/>
        <xdr:cNvSpPr/>
      </xdr:nvSpPr>
      <xdr:spPr>
        <a:xfrm>
          <a:off x="87624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53</xdr:row>
      <xdr:rowOff>41040</xdr:rowOff>
    </xdr:from>
    <xdr:to>
      <xdr:col>24</xdr:col>
      <xdr:colOff>25200</xdr:colOff>
      <xdr:row>61</xdr:row>
      <xdr:rowOff>88560</xdr:rowOff>
    </xdr:to>
    <xdr:sp>
      <xdr:nvSpPr>
        <xdr:cNvPr id="663" name="Line 1"/>
        <xdr:cNvSpPr/>
      </xdr:nvSpPr>
      <xdr:spPr>
        <a:xfrm flipV="1">
          <a:off x="5740200" y="9127800"/>
          <a:ext cx="0" cy="14191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61</xdr:row>
      <xdr:rowOff>70920</xdr:rowOff>
    </xdr:from>
    <xdr:to>
      <xdr:col>27</xdr:col>
      <xdr:colOff>162000</xdr:colOff>
      <xdr:row>62</xdr:row>
      <xdr:rowOff>138240</xdr:rowOff>
    </xdr:to>
    <xdr:sp>
      <xdr:nvSpPr>
        <xdr:cNvPr id="664" name="CustomShape 1"/>
        <xdr:cNvSpPr/>
      </xdr:nvSpPr>
      <xdr:spPr>
        <a:xfrm>
          <a:off x="5829480" y="105292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61</xdr:row>
      <xdr:rowOff>88560</xdr:rowOff>
    </xdr:from>
    <xdr:to>
      <xdr:col>24</xdr:col>
      <xdr:colOff>114120</xdr:colOff>
      <xdr:row>61</xdr:row>
      <xdr:rowOff>88560</xdr:rowOff>
    </xdr:to>
    <xdr:sp>
      <xdr:nvSpPr>
        <xdr:cNvPr id="665" name="Line 1"/>
        <xdr:cNvSpPr/>
      </xdr:nvSpPr>
      <xdr:spPr>
        <a:xfrm>
          <a:off x="5613480" y="105469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51</xdr:row>
      <xdr:rowOff>138600</xdr:rowOff>
    </xdr:from>
    <xdr:to>
      <xdr:col>27</xdr:col>
      <xdr:colOff>162000</xdr:colOff>
      <xdr:row>53</xdr:row>
      <xdr:rowOff>33480</xdr:rowOff>
    </xdr:to>
    <xdr:sp>
      <xdr:nvSpPr>
        <xdr:cNvPr id="666" name="CustomShape 1"/>
        <xdr:cNvSpPr/>
      </xdr:nvSpPr>
      <xdr:spPr>
        <a:xfrm>
          <a:off x="5829480" y="88822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53</xdr:row>
      <xdr:rowOff>41040</xdr:rowOff>
    </xdr:from>
    <xdr:to>
      <xdr:col>24</xdr:col>
      <xdr:colOff>114120</xdr:colOff>
      <xdr:row>53</xdr:row>
      <xdr:rowOff>41040</xdr:rowOff>
    </xdr:to>
    <xdr:sp>
      <xdr:nvSpPr>
        <xdr:cNvPr id="667" name="Line 1"/>
        <xdr:cNvSpPr/>
      </xdr:nvSpPr>
      <xdr:spPr>
        <a:xfrm>
          <a:off x="5613480" y="912780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56</xdr:row>
      <xdr:rowOff>136440</xdr:rowOff>
    </xdr:from>
    <xdr:to>
      <xdr:col>24</xdr:col>
      <xdr:colOff>25200</xdr:colOff>
      <xdr:row>56</xdr:row>
      <xdr:rowOff>155520</xdr:rowOff>
    </xdr:to>
    <xdr:sp>
      <xdr:nvSpPr>
        <xdr:cNvPr id="668" name="Line 1"/>
        <xdr:cNvSpPr/>
      </xdr:nvSpPr>
      <xdr:spPr>
        <a:xfrm flipV="1">
          <a:off x="4711680" y="9737640"/>
          <a:ext cx="102852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55</xdr:row>
      <xdr:rowOff>46440</xdr:rowOff>
    </xdr:from>
    <xdr:to>
      <xdr:col>27</xdr:col>
      <xdr:colOff>162000</xdr:colOff>
      <xdr:row>56</xdr:row>
      <xdr:rowOff>112680</xdr:rowOff>
    </xdr:to>
    <xdr:sp>
      <xdr:nvSpPr>
        <xdr:cNvPr id="669" name="CustomShape 1"/>
        <xdr:cNvSpPr/>
      </xdr:nvSpPr>
      <xdr:spPr>
        <a:xfrm>
          <a:off x="5829480" y="94759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19080</xdr:rowOff>
    </xdr:from>
    <xdr:to>
      <xdr:col>24</xdr:col>
      <xdr:colOff>75960</xdr:colOff>
      <xdr:row>56</xdr:row>
      <xdr:rowOff>120240</xdr:rowOff>
    </xdr:to>
    <xdr:sp>
      <xdr:nvSpPr>
        <xdr:cNvPr id="670" name="CustomShape 1"/>
        <xdr:cNvSpPr/>
      </xdr:nvSpPr>
      <xdr:spPr>
        <a:xfrm>
          <a:off x="5652000" y="96202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56</xdr:row>
      <xdr:rowOff>145800</xdr:rowOff>
    </xdr:from>
    <xdr:to>
      <xdr:col>19</xdr:col>
      <xdr:colOff>187560</xdr:colOff>
      <xdr:row>56</xdr:row>
      <xdr:rowOff>155520</xdr:rowOff>
    </xdr:to>
    <xdr:sp>
      <xdr:nvSpPr>
        <xdr:cNvPr id="671" name="Line 1"/>
        <xdr:cNvSpPr/>
      </xdr:nvSpPr>
      <xdr:spPr>
        <a:xfrm>
          <a:off x="3670200" y="9747000"/>
          <a:ext cx="104148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56</xdr:row>
      <xdr:rowOff>114480</xdr:rowOff>
    </xdr:from>
    <xdr:to>
      <xdr:col>20</xdr:col>
      <xdr:colOff>37800</xdr:colOff>
      <xdr:row>57</xdr:row>
      <xdr:rowOff>44280</xdr:rowOff>
    </xdr:to>
    <xdr:sp>
      <xdr:nvSpPr>
        <xdr:cNvPr id="672" name="CustomShape 1"/>
        <xdr:cNvSpPr/>
      </xdr:nvSpPr>
      <xdr:spPr>
        <a:xfrm>
          <a:off x="4661280" y="971568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57</xdr:row>
      <xdr:rowOff>39240</xdr:rowOff>
    </xdr:from>
    <xdr:to>
      <xdr:col>21</xdr:col>
      <xdr:colOff>29160</xdr:colOff>
      <xdr:row>58</xdr:row>
      <xdr:rowOff>106560</xdr:rowOff>
    </xdr:to>
    <xdr:sp>
      <xdr:nvSpPr>
        <xdr:cNvPr id="673" name="CustomShape 1"/>
        <xdr:cNvSpPr/>
      </xdr:nvSpPr>
      <xdr:spPr>
        <a:xfrm>
          <a:off x="4292640" y="981180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56</xdr:row>
      <xdr:rowOff>126720</xdr:rowOff>
    </xdr:from>
    <xdr:to>
      <xdr:col>15</xdr:col>
      <xdr:colOff>98640</xdr:colOff>
      <xdr:row>56</xdr:row>
      <xdr:rowOff>145800</xdr:rowOff>
    </xdr:to>
    <xdr:sp>
      <xdr:nvSpPr>
        <xdr:cNvPr id="674" name="Line 1"/>
        <xdr:cNvSpPr/>
      </xdr:nvSpPr>
      <xdr:spPr>
        <a:xfrm>
          <a:off x="2628720" y="9727920"/>
          <a:ext cx="1041480" cy="190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56</xdr:row>
      <xdr:rowOff>38160</xdr:rowOff>
    </xdr:from>
    <xdr:to>
      <xdr:col>15</xdr:col>
      <xdr:colOff>149400</xdr:colOff>
      <xdr:row>56</xdr:row>
      <xdr:rowOff>139320</xdr:rowOff>
    </xdr:to>
    <xdr:sp>
      <xdr:nvSpPr>
        <xdr:cNvPr id="675" name="CustomShape 1"/>
        <xdr:cNvSpPr/>
      </xdr:nvSpPr>
      <xdr:spPr>
        <a:xfrm>
          <a:off x="3619800" y="9639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54</xdr:row>
      <xdr:rowOff>160560</xdr:rowOff>
    </xdr:from>
    <xdr:to>
      <xdr:col>16</xdr:col>
      <xdr:colOff>164520</xdr:colOff>
      <xdr:row>56</xdr:row>
      <xdr:rowOff>55440</xdr:rowOff>
    </xdr:to>
    <xdr:sp>
      <xdr:nvSpPr>
        <xdr:cNvPr id="676" name="CustomShape 1"/>
        <xdr:cNvSpPr/>
      </xdr:nvSpPr>
      <xdr:spPr>
        <a:xfrm>
          <a:off x="3213360" y="94186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56</xdr:row>
      <xdr:rowOff>69840</xdr:rowOff>
    </xdr:from>
    <xdr:to>
      <xdr:col>11</xdr:col>
      <xdr:colOff>9360</xdr:colOff>
      <xdr:row>56</xdr:row>
      <xdr:rowOff>126720</xdr:rowOff>
    </xdr:to>
    <xdr:sp>
      <xdr:nvSpPr>
        <xdr:cNvPr id="677" name="Line 1"/>
        <xdr:cNvSpPr/>
      </xdr:nvSpPr>
      <xdr:spPr>
        <a:xfrm>
          <a:off x="1549440" y="9671040"/>
          <a:ext cx="1079280" cy="568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56</xdr:row>
      <xdr:rowOff>28440</xdr:rowOff>
    </xdr:from>
    <xdr:to>
      <xdr:col>11</xdr:col>
      <xdr:colOff>60120</xdr:colOff>
      <xdr:row>56</xdr:row>
      <xdr:rowOff>129600</xdr:rowOff>
    </xdr:to>
    <xdr:sp>
      <xdr:nvSpPr>
        <xdr:cNvPr id="678" name="CustomShape 1"/>
        <xdr:cNvSpPr/>
      </xdr:nvSpPr>
      <xdr:spPr>
        <a:xfrm>
          <a:off x="2540520" y="96296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54</xdr:row>
      <xdr:rowOff>151200</xdr:rowOff>
    </xdr:from>
    <xdr:to>
      <xdr:col>12</xdr:col>
      <xdr:colOff>76680</xdr:colOff>
      <xdr:row>56</xdr:row>
      <xdr:rowOff>46080</xdr:rowOff>
    </xdr:to>
    <xdr:sp>
      <xdr:nvSpPr>
        <xdr:cNvPr id="679" name="CustomShape 1"/>
        <xdr:cNvSpPr/>
      </xdr:nvSpPr>
      <xdr:spPr>
        <a:xfrm>
          <a:off x="2171520" y="94093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19080</xdr:rowOff>
    </xdr:from>
    <xdr:to>
      <xdr:col>6</xdr:col>
      <xdr:colOff>171720</xdr:colOff>
      <xdr:row>56</xdr:row>
      <xdr:rowOff>120240</xdr:rowOff>
    </xdr:to>
    <xdr:sp>
      <xdr:nvSpPr>
        <xdr:cNvPr id="680" name="CustomShape 1"/>
        <xdr:cNvSpPr/>
      </xdr:nvSpPr>
      <xdr:spPr>
        <a:xfrm>
          <a:off x="1499040" y="96202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54</xdr:row>
      <xdr:rowOff>141480</xdr:rowOff>
    </xdr:from>
    <xdr:to>
      <xdr:col>7</xdr:col>
      <xdr:colOff>186840</xdr:colOff>
      <xdr:row>56</xdr:row>
      <xdr:rowOff>36360</xdr:rowOff>
    </xdr:to>
    <xdr:sp>
      <xdr:nvSpPr>
        <xdr:cNvPr id="681" name="CustomShape 1"/>
        <xdr:cNvSpPr/>
      </xdr:nvSpPr>
      <xdr:spPr>
        <a:xfrm>
          <a:off x="1092600" y="93996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xdr:nvSpPr>
        <xdr:cNvPr id="682" name="CustomShape 1"/>
        <xdr:cNvSpPr/>
      </xdr:nvSpPr>
      <xdr:spPr>
        <a:xfrm>
          <a:off x="548676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xdr:nvSpPr>
        <xdr:cNvPr id="683" name="CustomShape 1"/>
        <xdr:cNvSpPr/>
      </xdr:nvSpPr>
      <xdr:spPr>
        <a:xfrm>
          <a:off x="4457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xdr:nvSpPr>
        <xdr:cNvPr id="684" name="CustomShape 1"/>
        <xdr:cNvSpPr/>
      </xdr:nvSpPr>
      <xdr:spPr>
        <a:xfrm>
          <a:off x="34160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xdr:nvSpPr>
        <xdr:cNvPr id="685" name="CustomShape 1"/>
        <xdr:cNvSpPr/>
      </xdr:nvSpPr>
      <xdr:spPr>
        <a:xfrm>
          <a:off x="2336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xdr:nvSpPr>
        <xdr:cNvPr id="686" name="CustomShape 1"/>
        <xdr:cNvSpPr/>
      </xdr:nvSpPr>
      <xdr:spPr>
        <a:xfrm>
          <a:off x="129528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85680</xdr:rowOff>
    </xdr:from>
    <xdr:to>
      <xdr:col>24</xdr:col>
      <xdr:colOff>75960</xdr:colOff>
      <xdr:row>57</xdr:row>
      <xdr:rowOff>15480</xdr:rowOff>
    </xdr:to>
    <xdr:sp>
      <xdr:nvSpPr>
        <xdr:cNvPr id="687" name="CustomShape 1"/>
        <xdr:cNvSpPr/>
      </xdr:nvSpPr>
      <xdr:spPr>
        <a:xfrm>
          <a:off x="5652000" y="96868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56</xdr:row>
      <xdr:rowOff>68040</xdr:rowOff>
    </xdr:from>
    <xdr:to>
      <xdr:col>27</xdr:col>
      <xdr:colOff>162000</xdr:colOff>
      <xdr:row>57</xdr:row>
      <xdr:rowOff>135360</xdr:rowOff>
    </xdr:to>
    <xdr:sp>
      <xdr:nvSpPr>
        <xdr:cNvPr id="688" name="CustomShape 1"/>
        <xdr:cNvSpPr/>
      </xdr:nvSpPr>
      <xdr:spPr>
        <a:xfrm>
          <a:off x="5829480" y="96692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56</xdr:row>
      <xdr:rowOff>104760</xdr:rowOff>
    </xdr:from>
    <xdr:to>
      <xdr:col>20</xdr:col>
      <xdr:colOff>37800</xdr:colOff>
      <xdr:row>57</xdr:row>
      <xdr:rowOff>34560</xdr:rowOff>
    </xdr:to>
    <xdr:sp>
      <xdr:nvSpPr>
        <xdr:cNvPr id="689" name="CustomShape 1"/>
        <xdr:cNvSpPr/>
      </xdr:nvSpPr>
      <xdr:spPr>
        <a:xfrm>
          <a:off x="4661280" y="97059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55</xdr:row>
      <xdr:rowOff>55800</xdr:rowOff>
    </xdr:from>
    <xdr:to>
      <xdr:col>21</xdr:col>
      <xdr:colOff>29160</xdr:colOff>
      <xdr:row>56</xdr:row>
      <xdr:rowOff>122040</xdr:rowOff>
    </xdr:to>
    <xdr:sp>
      <xdr:nvSpPr>
        <xdr:cNvPr id="690" name="CustomShape 1"/>
        <xdr:cNvSpPr/>
      </xdr:nvSpPr>
      <xdr:spPr>
        <a:xfrm>
          <a:off x="4292640" y="948528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56</xdr:row>
      <xdr:rowOff>95400</xdr:rowOff>
    </xdr:from>
    <xdr:to>
      <xdr:col>15</xdr:col>
      <xdr:colOff>149400</xdr:colOff>
      <xdr:row>57</xdr:row>
      <xdr:rowOff>25200</xdr:rowOff>
    </xdr:to>
    <xdr:sp>
      <xdr:nvSpPr>
        <xdr:cNvPr id="691" name="CustomShape 1"/>
        <xdr:cNvSpPr/>
      </xdr:nvSpPr>
      <xdr:spPr>
        <a:xfrm>
          <a:off x="3619800" y="9696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57</xdr:row>
      <xdr:rowOff>20160</xdr:rowOff>
    </xdr:from>
    <xdr:to>
      <xdr:col>16</xdr:col>
      <xdr:colOff>164520</xdr:colOff>
      <xdr:row>58</xdr:row>
      <xdr:rowOff>87480</xdr:rowOff>
    </xdr:to>
    <xdr:sp>
      <xdr:nvSpPr>
        <xdr:cNvPr id="692" name="CustomShape 1"/>
        <xdr:cNvSpPr/>
      </xdr:nvSpPr>
      <xdr:spPr>
        <a:xfrm>
          <a:off x="3213360" y="9792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56</xdr:row>
      <xdr:rowOff>76320</xdr:rowOff>
    </xdr:from>
    <xdr:to>
      <xdr:col>11</xdr:col>
      <xdr:colOff>60120</xdr:colOff>
      <xdr:row>57</xdr:row>
      <xdr:rowOff>6120</xdr:rowOff>
    </xdr:to>
    <xdr:sp>
      <xdr:nvSpPr>
        <xdr:cNvPr id="693" name="CustomShape 1"/>
        <xdr:cNvSpPr/>
      </xdr:nvSpPr>
      <xdr:spPr>
        <a:xfrm>
          <a:off x="2540520" y="967752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57</xdr:row>
      <xdr:rowOff>1440</xdr:rowOff>
    </xdr:from>
    <xdr:to>
      <xdr:col>12</xdr:col>
      <xdr:colOff>76680</xdr:colOff>
      <xdr:row>58</xdr:row>
      <xdr:rowOff>68760</xdr:rowOff>
    </xdr:to>
    <xdr:sp>
      <xdr:nvSpPr>
        <xdr:cNvPr id="694" name="CustomShape 1"/>
        <xdr:cNvSpPr/>
      </xdr:nvSpPr>
      <xdr:spPr>
        <a:xfrm>
          <a:off x="2171520" y="97740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19080</xdr:rowOff>
    </xdr:from>
    <xdr:to>
      <xdr:col>6</xdr:col>
      <xdr:colOff>171720</xdr:colOff>
      <xdr:row>56</xdr:row>
      <xdr:rowOff>120240</xdr:rowOff>
    </xdr:to>
    <xdr:sp>
      <xdr:nvSpPr>
        <xdr:cNvPr id="695" name="CustomShape 1"/>
        <xdr:cNvSpPr/>
      </xdr:nvSpPr>
      <xdr:spPr>
        <a:xfrm>
          <a:off x="1499040" y="962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56</xdr:row>
      <xdr:rowOff>115560</xdr:rowOff>
    </xdr:from>
    <xdr:to>
      <xdr:col>7</xdr:col>
      <xdr:colOff>186840</xdr:colOff>
      <xdr:row>58</xdr:row>
      <xdr:rowOff>11520</xdr:rowOff>
    </xdr:to>
    <xdr:sp>
      <xdr:nvSpPr>
        <xdr:cNvPr id="696" name="CustomShape 1"/>
        <xdr:cNvSpPr/>
      </xdr:nvSpPr>
      <xdr:spPr>
        <a:xfrm>
          <a:off x="1092600" y="9716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xdr:nvSpPr>
        <xdr:cNvPr id="697" name="CustomShape 1"/>
        <xdr:cNvSpPr/>
      </xdr:nvSpPr>
      <xdr:spPr>
        <a:xfrm>
          <a:off x="1480788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xdr:nvSpPr>
        <xdr:cNvPr id="698" name="CustomShape 1"/>
        <xdr:cNvSpPr/>
      </xdr:nvSpPr>
      <xdr:spPr>
        <a:xfrm>
          <a:off x="2032020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xdr:nvSpPr>
        <xdr:cNvPr id="699" name="CustomShape 1"/>
        <xdr:cNvSpPr/>
      </xdr:nvSpPr>
      <xdr:spPr>
        <a:xfrm>
          <a:off x="2032020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xdr:nvSpPr>
        <xdr:cNvPr id="700" name="CustomShape 1"/>
        <xdr:cNvSpPr/>
      </xdr:nvSpPr>
      <xdr:spPr>
        <a:xfrm>
          <a:off x="223142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xdr:nvSpPr>
        <xdr:cNvPr id="701" name="CustomShape 1"/>
        <xdr:cNvSpPr/>
      </xdr:nvSpPr>
      <xdr:spPr>
        <a:xfrm>
          <a:off x="223142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xdr:nvSpPr>
        <xdr:cNvPr id="702" name="CustomShape 1"/>
        <xdr:cNvSpPr/>
      </xdr:nvSpPr>
      <xdr:spPr>
        <a:xfrm>
          <a:off x="24231600" y="8191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xdr:nvSpPr>
        <xdr:cNvPr id="703" name="CustomShape 1"/>
        <xdr:cNvSpPr/>
      </xdr:nvSpPr>
      <xdr:spPr>
        <a:xfrm>
          <a:off x="24231600" y="8381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704" name="CustomShape 1"/>
        <xdr:cNvSpPr/>
      </xdr:nvSpPr>
      <xdr:spPr>
        <a:xfrm>
          <a:off x="1480788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xdr:nvSpPr>
        <xdr:cNvPr id="705" name="CustomShape 1"/>
        <xdr:cNvSpPr/>
      </xdr:nvSpPr>
      <xdr:spPr>
        <a:xfrm>
          <a:off x="20675520" y="8700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xdr:nvSpPr>
        <xdr:cNvPr id="706" name="CustomShape 1"/>
        <xdr:cNvSpPr/>
      </xdr:nvSpPr>
      <xdr:spPr>
        <a:xfrm>
          <a:off x="20777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xdr:nvSpPr>
        <xdr:cNvPr id="707" name="CustomShape 1"/>
        <xdr:cNvSpPr/>
      </xdr:nvSpPr>
      <xdr:spPr>
        <a:xfrm>
          <a:off x="20815560" y="9016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ＭＳ Ｐゴシック"/>
              <a:ea typeface="ＭＳ Ｐゴシック"/>
            </a:rPr>
            <a:t>経常収支比率に係るその他は、前年度と比較して△</a:t>
          </a:r>
          <a:r>
            <a:rPr b="0" lang="en-US" sz="1100" spc="-1" strike="noStrike">
              <a:solidFill>
                <a:srgbClr val="000000"/>
              </a:solidFill>
              <a:uFill>
                <a:solidFill>
                  <a:srgbClr val="ffffff"/>
                </a:solidFill>
              </a:uFill>
              <a:latin typeface="ＭＳ Ｐゴシック"/>
              <a:ea typeface="ＭＳ Ｐゴシック"/>
            </a:rPr>
            <a:t>4.8</a:t>
          </a:r>
          <a:r>
            <a:rPr b="0" lang="en-US" sz="1100" spc="-1" strike="noStrike">
              <a:solidFill>
                <a:srgbClr val="000000"/>
              </a:solidFill>
              <a:uFill>
                <a:solidFill>
                  <a:srgbClr val="ffffff"/>
                </a:solidFill>
              </a:uFill>
              <a:latin typeface="ＭＳ Ｐゴシック"/>
              <a:ea typeface="ＭＳ Ｐゴシック"/>
            </a:rPr>
            <a:t>ポイントとなっている。これは、公共下水道事業及び漁業集落排水事業が、法非適用から法適用になったことにより、繰出金が△</a:t>
          </a:r>
          <a:r>
            <a:rPr b="0" lang="en-US" sz="1100" spc="-1" strike="noStrike">
              <a:solidFill>
                <a:srgbClr val="000000"/>
              </a:solidFill>
              <a:uFill>
                <a:solidFill>
                  <a:srgbClr val="ffffff"/>
                </a:solidFill>
              </a:uFill>
              <a:latin typeface="ＭＳ Ｐゴシック"/>
              <a:ea typeface="ＭＳ Ｐゴシック"/>
            </a:rPr>
            <a:t>3.5</a:t>
          </a:r>
          <a:r>
            <a:rPr b="0" lang="en-US" sz="1100" spc="-1" strike="noStrike">
              <a:solidFill>
                <a:srgbClr val="000000"/>
              </a:solidFill>
              <a:uFill>
                <a:solidFill>
                  <a:srgbClr val="ffffff"/>
                </a:solidFill>
              </a:uFill>
              <a:latin typeface="ＭＳ Ｐゴシック"/>
              <a:ea typeface="ＭＳ Ｐゴシック"/>
            </a:rPr>
            <a:t>億円となり分子が小さくなったことや、地方消費税交付金や地方交付税が増加したことにより経常的な一般財源が増加し、分母が大きくなったことによるものである。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Ｐゴシック"/>
              <a:ea typeface="ＭＳ Ｐゴシック"/>
            </a:rPr>
            <a:t>類似団体平均と比較して同水準にあるものの、今後も高い水準の公債費が続く状況にあることや、ふるさと寄附金による財源確保の不確実性に鑑み、行政改革大綱・推進計画に基づき、事務事業の見直しに取り組み、経費の削減に努め、財政構造の弾力性を高め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145080</xdr:rowOff>
    </xdr:to>
    <xdr:sp>
      <xdr:nvSpPr>
        <xdr:cNvPr id="708" name="CustomShape 1"/>
        <xdr:cNvSpPr/>
      </xdr:nvSpPr>
      <xdr:spPr>
        <a:xfrm>
          <a:off x="14742360" y="8508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xdr:nvSpPr>
        <xdr:cNvPr id="709" name="Line 1"/>
        <xdr:cNvSpPr/>
      </xdr:nvSpPr>
      <xdr:spPr>
        <a:xfrm>
          <a:off x="14807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xdr:nvSpPr>
        <xdr:cNvPr id="710" name="CustomShape 1"/>
        <xdr:cNvSpPr/>
      </xdr:nvSpPr>
      <xdr:spPr>
        <a:xfrm>
          <a:off x="14185800" y="10853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61</xdr:row>
      <xdr:rowOff>145800</xdr:rowOff>
    </xdr:from>
    <xdr:to>
      <xdr:col>85</xdr:col>
      <xdr:colOff>66960</xdr:colOff>
      <xdr:row>61</xdr:row>
      <xdr:rowOff>145800</xdr:rowOff>
    </xdr:to>
    <xdr:sp>
      <xdr:nvSpPr>
        <xdr:cNvPr id="711" name="Line 1"/>
        <xdr:cNvSpPr/>
      </xdr:nvSpPr>
      <xdr:spPr>
        <a:xfrm>
          <a:off x="14807880" y="10604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61</xdr:row>
      <xdr:rowOff>14040</xdr:rowOff>
    </xdr:from>
    <xdr:to>
      <xdr:col>61</xdr:col>
      <xdr:colOff>168840</xdr:colOff>
      <xdr:row>62</xdr:row>
      <xdr:rowOff>81360</xdr:rowOff>
    </xdr:to>
    <xdr:sp>
      <xdr:nvSpPr>
        <xdr:cNvPr id="712" name="CustomShape 1"/>
        <xdr:cNvSpPr/>
      </xdr:nvSpPr>
      <xdr:spPr>
        <a:xfrm>
          <a:off x="14185800" y="1047240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59</xdr:row>
      <xdr:rowOff>108000</xdr:rowOff>
    </xdr:from>
    <xdr:to>
      <xdr:col>85</xdr:col>
      <xdr:colOff>66960</xdr:colOff>
      <xdr:row>59</xdr:row>
      <xdr:rowOff>108000</xdr:rowOff>
    </xdr:to>
    <xdr:sp>
      <xdr:nvSpPr>
        <xdr:cNvPr id="713" name="Line 1"/>
        <xdr:cNvSpPr/>
      </xdr:nvSpPr>
      <xdr:spPr>
        <a:xfrm>
          <a:off x="14807880" y="10223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58</xdr:row>
      <xdr:rowOff>147960</xdr:rowOff>
    </xdr:from>
    <xdr:to>
      <xdr:col>61</xdr:col>
      <xdr:colOff>168840</xdr:colOff>
      <xdr:row>60</xdr:row>
      <xdr:rowOff>42840</xdr:rowOff>
    </xdr:to>
    <xdr:sp>
      <xdr:nvSpPr>
        <xdr:cNvPr id="714" name="CustomShape 1"/>
        <xdr:cNvSpPr/>
      </xdr:nvSpPr>
      <xdr:spPr>
        <a:xfrm>
          <a:off x="14185800" y="1009188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57</xdr:row>
      <xdr:rowOff>69840</xdr:rowOff>
    </xdr:from>
    <xdr:to>
      <xdr:col>85</xdr:col>
      <xdr:colOff>66960</xdr:colOff>
      <xdr:row>57</xdr:row>
      <xdr:rowOff>69840</xdr:rowOff>
    </xdr:to>
    <xdr:sp>
      <xdr:nvSpPr>
        <xdr:cNvPr id="715" name="Line 1"/>
        <xdr:cNvSpPr/>
      </xdr:nvSpPr>
      <xdr:spPr>
        <a:xfrm>
          <a:off x="14807880" y="9842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56</xdr:row>
      <xdr:rowOff>109080</xdr:rowOff>
    </xdr:from>
    <xdr:to>
      <xdr:col>61</xdr:col>
      <xdr:colOff>168840</xdr:colOff>
      <xdr:row>58</xdr:row>
      <xdr:rowOff>5040</xdr:rowOff>
    </xdr:to>
    <xdr:sp>
      <xdr:nvSpPr>
        <xdr:cNvPr id="716" name="CustomShape 1"/>
        <xdr:cNvSpPr/>
      </xdr:nvSpPr>
      <xdr:spPr>
        <a:xfrm>
          <a:off x="14185800" y="9710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55</xdr:row>
      <xdr:rowOff>32040</xdr:rowOff>
    </xdr:from>
    <xdr:to>
      <xdr:col>85</xdr:col>
      <xdr:colOff>66960</xdr:colOff>
      <xdr:row>55</xdr:row>
      <xdr:rowOff>32040</xdr:rowOff>
    </xdr:to>
    <xdr:sp>
      <xdr:nvSpPr>
        <xdr:cNvPr id="717" name="Line 1"/>
        <xdr:cNvSpPr/>
      </xdr:nvSpPr>
      <xdr:spPr>
        <a:xfrm>
          <a:off x="14807880" y="9461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54</xdr:row>
      <xdr:rowOff>71640</xdr:rowOff>
    </xdr:from>
    <xdr:to>
      <xdr:col>61</xdr:col>
      <xdr:colOff>168840</xdr:colOff>
      <xdr:row>55</xdr:row>
      <xdr:rowOff>138960</xdr:rowOff>
    </xdr:to>
    <xdr:sp>
      <xdr:nvSpPr>
        <xdr:cNvPr id="718" name="CustomShape 1"/>
        <xdr:cNvSpPr/>
      </xdr:nvSpPr>
      <xdr:spPr>
        <a:xfrm>
          <a:off x="14185800" y="9329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52</xdr:row>
      <xdr:rowOff>164880</xdr:rowOff>
    </xdr:from>
    <xdr:to>
      <xdr:col>85</xdr:col>
      <xdr:colOff>66960</xdr:colOff>
      <xdr:row>52</xdr:row>
      <xdr:rowOff>164880</xdr:rowOff>
    </xdr:to>
    <xdr:sp>
      <xdr:nvSpPr>
        <xdr:cNvPr id="719" name="Line 1"/>
        <xdr:cNvSpPr/>
      </xdr:nvSpPr>
      <xdr:spPr>
        <a:xfrm>
          <a:off x="14807880" y="9080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52</xdr:row>
      <xdr:rowOff>33120</xdr:rowOff>
    </xdr:from>
    <xdr:to>
      <xdr:col>61</xdr:col>
      <xdr:colOff>168840</xdr:colOff>
      <xdr:row>53</xdr:row>
      <xdr:rowOff>100440</xdr:rowOff>
    </xdr:to>
    <xdr:sp>
      <xdr:nvSpPr>
        <xdr:cNvPr id="720" name="CustomShape 1"/>
        <xdr:cNvSpPr/>
      </xdr:nvSpPr>
      <xdr:spPr>
        <a:xfrm>
          <a:off x="14185800" y="89485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xdr:nvSpPr>
        <xdr:cNvPr id="721" name="Line 1"/>
        <xdr:cNvSpPr/>
      </xdr:nvSpPr>
      <xdr:spPr>
        <a:xfrm>
          <a:off x="14807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49</xdr:row>
      <xdr:rowOff>166320</xdr:rowOff>
    </xdr:from>
    <xdr:to>
      <xdr:col>61</xdr:col>
      <xdr:colOff>168840</xdr:colOff>
      <xdr:row>51</xdr:row>
      <xdr:rowOff>62280</xdr:rowOff>
    </xdr:to>
    <xdr:sp>
      <xdr:nvSpPr>
        <xdr:cNvPr id="722" name="CustomShape 1"/>
        <xdr:cNvSpPr/>
      </xdr:nvSpPr>
      <xdr:spPr>
        <a:xfrm>
          <a:off x="14185800" y="8567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723" name="CustomShape 1"/>
        <xdr:cNvSpPr/>
      </xdr:nvSpPr>
      <xdr:spPr>
        <a:xfrm>
          <a:off x="1480788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53</xdr:row>
      <xdr:rowOff>95040</xdr:rowOff>
    </xdr:from>
    <xdr:to>
      <xdr:col>82</xdr:col>
      <xdr:colOff>108000</xdr:colOff>
      <xdr:row>62</xdr:row>
      <xdr:rowOff>63720</xdr:rowOff>
    </xdr:to>
    <xdr:sp>
      <xdr:nvSpPr>
        <xdr:cNvPr id="724" name="Line 1"/>
        <xdr:cNvSpPr/>
      </xdr:nvSpPr>
      <xdr:spPr>
        <a:xfrm flipV="1">
          <a:off x="19634040" y="9181800"/>
          <a:ext cx="0" cy="151164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62</xdr:row>
      <xdr:rowOff>46440</xdr:rowOff>
    </xdr:from>
    <xdr:to>
      <xdr:col>86</xdr:col>
      <xdr:colOff>6120</xdr:colOff>
      <xdr:row>63</xdr:row>
      <xdr:rowOff>113760</xdr:rowOff>
    </xdr:to>
    <xdr:sp>
      <xdr:nvSpPr>
        <xdr:cNvPr id="725" name="CustomShape 1"/>
        <xdr:cNvSpPr/>
      </xdr:nvSpPr>
      <xdr:spPr>
        <a:xfrm>
          <a:off x="19723680" y="106761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62</xdr:row>
      <xdr:rowOff>63720</xdr:rowOff>
    </xdr:from>
    <xdr:to>
      <xdr:col>82</xdr:col>
      <xdr:colOff>196920</xdr:colOff>
      <xdr:row>62</xdr:row>
      <xdr:rowOff>63720</xdr:rowOff>
    </xdr:to>
    <xdr:sp>
      <xdr:nvSpPr>
        <xdr:cNvPr id="726" name="Line 1"/>
        <xdr:cNvSpPr/>
      </xdr:nvSpPr>
      <xdr:spPr>
        <a:xfrm>
          <a:off x="19545120" y="10693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52</xdr:row>
      <xdr:rowOff>20160</xdr:rowOff>
    </xdr:from>
    <xdr:to>
      <xdr:col>86</xdr:col>
      <xdr:colOff>6120</xdr:colOff>
      <xdr:row>53</xdr:row>
      <xdr:rowOff>87480</xdr:rowOff>
    </xdr:to>
    <xdr:sp>
      <xdr:nvSpPr>
        <xdr:cNvPr id="727" name="CustomShape 1"/>
        <xdr:cNvSpPr/>
      </xdr:nvSpPr>
      <xdr:spPr>
        <a:xfrm>
          <a:off x="19723680" y="89355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53</xdr:row>
      <xdr:rowOff>95040</xdr:rowOff>
    </xdr:from>
    <xdr:to>
      <xdr:col>82</xdr:col>
      <xdr:colOff>196920</xdr:colOff>
      <xdr:row>53</xdr:row>
      <xdr:rowOff>95040</xdr:rowOff>
    </xdr:to>
    <xdr:sp>
      <xdr:nvSpPr>
        <xdr:cNvPr id="728" name="Line 1"/>
        <xdr:cNvSpPr/>
      </xdr:nvSpPr>
      <xdr:spPr>
        <a:xfrm>
          <a:off x="19545120" y="91818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56</xdr:row>
      <xdr:rowOff>101520</xdr:rowOff>
    </xdr:from>
    <xdr:to>
      <xdr:col>82</xdr:col>
      <xdr:colOff>108000</xdr:colOff>
      <xdr:row>60</xdr:row>
      <xdr:rowOff>25200</xdr:rowOff>
    </xdr:to>
    <xdr:sp>
      <xdr:nvSpPr>
        <xdr:cNvPr id="729" name="Line 1"/>
        <xdr:cNvSpPr/>
      </xdr:nvSpPr>
      <xdr:spPr>
        <a:xfrm flipV="1">
          <a:off x="18643680" y="9702720"/>
          <a:ext cx="990360" cy="6094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56</xdr:row>
      <xdr:rowOff>45720</xdr:rowOff>
    </xdr:from>
    <xdr:to>
      <xdr:col>86</xdr:col>
      <xdr:colOff>6120</xdr:colOff>
      <xdr:row>57</xdr:row>
      <xdr:rowOff>113040</xdr:rowOff>
    </xdr:to>
    <xdr:sp>
      <xdr:nvSpPr>
        <xdr:cNvPr id="730" name="CustomShape 1"/>
        <xdr:cNvSpPr/>
      </xdr:nvSpPr>
      <xdr:spPr>
        <a:xfrm>
          <a:off x="19723680" y="96469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63360</xdr:rowOff>
    </xdr:from>
    <xdr:to>
      <xdr:col>82</xdr:col>
      <xdr:colOff>159120</xdr:colOff>
      <xdr:row>56</xdr:row>
      <xdr:rowOff>164520</xdr:rowOff>
    </xdr:to>
    <xdr:sp>
      <xdr:nvSpPr>
        <xdr:cNvPr id="731" name="CustomShape 1"/>
        <xdr:cNvSpPr/>
      </xdr:nvSpPr>
      <xdr:spPr>
        <a:xfrm>
          <a:off x="19584000" y="9664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59</xdr:row>
      <xdr:rowOff>108000</xdr:rowOff>
    </xdr:from>
    <xdr:to>
      <xdr:col>78</xdr:col>
      <xdr:colOff>70200</xdr:colOff>
      <xdr:row>60</xdr:row>
      <xdr:rowOff>25200</xdr:rowOff>
    </xdr:to>
    <xdr:sp>
      <xdr:nvSpPr>
        <xdr:cNvPr id="732" name="Line 1"/>
        <xdr:cNvSpPr/>
      </xdr:nvSpPr>
      <xdr:spPr>
        <a:xfrm>
          <a:off x="17563680" y="10223280"/>
          <a:ext cx="1080000" cy="8892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57</xdr:row>
      <xdr:rowOff>82440</xdr:rowOff>
    </xdr:from>
    <xdr:to>
      <xdr:col>78</xdr:col>
      <xdr:colOff>120960</xdr:colOff>
      <xdr:row>58</xdr:row>
      <xdr:rowOff>12960</xdr:rowOff>
    </xdr:to>
    <xdr:sp>
      <xdr:nvSpPr>
        <xdr:cNvPr id="733" name="CustomShape 1"/>
        <xdr:cNvSpPr/>
      </xdr:nvSpPr>
      <xdr:spPr>
        <a:xfrm>
          <a:off x="18593280" y="9855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56</xdr:row>
      <xdr:rowOff>33120</xdr:rowOff>
    </xdr:from>
    <xdr:to>
      <xdr:col>79</xdr:col>
      <xdr:colOff>110520</xdr:colOff>
      <xdr:row>57</xdr:row>
      <xdr:rowOff>100440</xdr:rowOff>
    </xdr:to>
    <xdr:sp>
      <xdr:nvSpPr>
        <xdr:cNvPr id="734" name="CustomShape 1"/>
        <xdr:cNvSpPr/>
      </xdr:nvSpPr>
      <xdr:spPr>
        <a:xfrm>
          <a:off x="18186840" y="96343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59</xdr:row>
      <xdr:rowOff>70200</xdr:rowOff>
    </xdr:from>
    <xdr:to>
      <xdr:col>73</xdr:col>
      <xdr:colOff>180720</xdr:colOff>
      <xdr:row>59</xdr:row>
      <xdr:rowOff>108000</xdr:rowOff>
    </xdr:to>
    <xdr:sp>
      <xdr:nvSpPr>
        <xdr:cNvPr id="735" name="Line 1"/>
        <xdr:cNvSpPr/>
      </xdr:nvSpPr>
      <xdr:spPr>
        <a:xfrm>
          <a:off x="16522560" y="10185480"/>
          <a:ext cx="1041120" cy="3780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57</xdr:row>
      <xdr:rowOff>146160</xdr:rowOff>
    </xdr:from>
    <xdr:to>
      <xdr:col>74</xdr:col>
      <xdr:colOff>32400</xdr:colOff>
      <xdr:row>58</xdr:row>
      <xdr:rowOff>76680</xdr:rowOff>
    </xdr:to>
    <xdr:sp>
      <xdr:nvSpPr>
        <xdr:cNvPr id="736" name="CustomShape 1"/>
        <xdr:cNvSpPr/>
      </xdr:nvSpPr>
      <xdr:spPr>
        <a:xfrm>
          <a:off x="17513280" y="9918720"/>
          <a:ext cx="1400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56</xdr:row>
      <xdr:rowOff>96480</xdr:rowOff>
    </xdr:from>
    <xdr:to>
      <xdr:col>75</xdr:col>
      <xdr:colOff>47520</xdr:colOff>
      <xdr:row>57</xdr:row>
      <xdr:rowOff>163800</xdr:rowOff>
    </xdr:to>
    <xdr:sp>
      <xdr:nvSpPr>
        <xdr:cNvPr id="737" name="CustomShape 1"/>
        <xdr:cNvSpPr/>
      </xdr:nvSpPr>
      <xdr:spPr>
        <a:xfrm>
          <a:off x="17145000" y="96976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59</xdr:row>
      <xdr:rowOff>70200</xdr:rowOff>
    </xdr:from>
    <xdr:to>
      <xdr:col>69</xdr:col>
      <xdr:colOff>92160</xdr:colOff>
      <xdr:row>59</xdr:row>
      <xdr:rowOff>82800</xdr:rowOff>
    </xdr:to>
    <xdr:sp>
      <xdr:nvSpPr>
        <xdr:cNvPr id="738" name="Line 1"/>
        <xdr:cNvSpPr/>
      </xdr:nvSpPr>
      <xdr:spPr>
        <a:xfrm flipV="1">
          <a:off x="15481080" y="10185480"/>
          <a:ext cx="1041480" cy="1260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57</xdr:row>
      <xdr:rowOff>158760</xdr:rowOff>
    </xdr:from>
    <xdr:to>
      <xdr:col>69</xdr:col>
      <xdr:colOff>143280</xdr:colOff>
      <xdr:row>58</xdr:row>
      <xdr:rowOff>89280</xdr:rowOff>
    </xdr:to>
    <xdr:sp>
      <xdr:nvSpPr>
        <xdr:cNvPr id="739" name="CustomShape 1"/>
        <xdr:cNvSpPr/>
      </xdr:nvSpPr>
      <xdr:spPr>
        <a:xfrm>
          <a:off x="16472520" y="99313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56</xdr:row>
      <xdr:rowOff>109080</xdr:rowOff>
    </xdr:from>
    <xdr:to>
      <xdr:col>70</xdr:col>
      <xdr:colOff>158400</xdr:colOff>
      <xdr:row>58</xdr:row>
      <xdr:rowOff>5040</xdr:rowOff>
    </xdr:to>
    <xdr:sp>
      <xdr:nvSpPr>
        <xdr:cNvPr id="740" name="CustomShape 1"/>
        <xdr:cNvSpPr/>
      </xdr:nvSpPr>
      <xdr:spPr>
        <a:xfrm>
          <a:off x="16066080" y="9710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57</xdr:row>
      <xdr:rowOff>120600</xdr:rowOff>
    </xdr:from>
    <xdr:to>
      <xdr:col>65</xdr:col>
      <xdr:colOff>54360</xdr:colOff>
      <xdr:row>58</xdr:row>
      <xdr:rowOff>51120</xdr:rowOff>
    </xdr:to>
    <xdr:sp>
      <xdr:nvSpPr>
        <xdr:cNvPr id="741" name="CustomShape 1"/>
        <xdr:cNvSpPr/>
      </xdr:nvSpPr>
      <xdr:spPr>
        <a:xfrm>
          <a:off x="15392160" y="9893160"/>
          <a:ext cx="1400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56</xdr:row>
      <xdr:rowOff>70920</xdr:rowOff>
    </xdr:from>
    <xdr:to>
      <xdr:col>66</xdr:col>
      <xdr:colOff>69480</xdr:colOff>
      <xdr:row>57</xdr:row>
      <xdr:rowOff>138240</xdr:rowOff>
    </xdr:to>
    <xdr:sp>
      <xdr:nvSpPr>
        <xdr:cNvPr id="742" name="CustomShape 1"/>
        <xdr:cNvSpPr/>
      </xdr:nvSpPr>
      <xdr:spPr>
        <a:xfrm>
          <a:off x="15024600" y="9672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xdr:nvSpPr>
        <xdr:cNvPr id="743" name="CustomShape 1"/>
        <xdr:cNvSpPr/>
      </xdr:nvSpPr>
      <xdr:spPr>
        <a:xfrm>
          <a:off x="193802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xdr:nvSpPr>
        <xdr:cNvPr id="744" name="CustomShape 1"/>
        <xdr:cNvSpPr/>
      </xdr:nvSpPr>
      <xdr:spPr>
        <a:xfrm>
          <a:off x="18389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xdr:nvSpPr>
        <xdr:cNvPr id="745" name="CustomShape 1"/>
        <xdr:cNvSpPr/>
      </xdr:nvSpPr>
      <xdr:spPr>
        <a:xfrm>
          <a:off x="1731024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xdr:nvSpPr>
        <xdr:cNvPr id="746" name="CustomShape 1"/>
        <xdr:cNvSpPr/>
      </xdr:nvSpPr>
      <xdr:spPr>
        <a:xfrm>
          <a:off x="16268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xdr:nvSpPr>
        <xdr:cNvPr id="747" name="CustomShape 1"/>
        <xdr:cNvSpPr/>
      </xdr:nvSpPr>
      <xdr:spPr>
        <a:xfrm>
          <a:off x="15189480" y="10992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50760</xdr:rowOff>
    </xdr:from>
    <xdr:to>
      <xdr:col>82</xdr:col>
      <xdr:colOff>159120</xdr:colOff>
      <xdr:row>56</xdr:row>
      <xdr:rowOff>151920</xdr:rowOff>
    </xdr:to>
    <xdr:sp>
      <xdr:nvSpPr>
        <xdr:cNvPr id="748" name="CustomShape 1"/>
        <xdr:cNvSpPr/>
      </xdr:nvSpPr>
      <xdr:spPr>
        <a:xfrm>
          <a:off x="19584000" y="9651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55</xdr:row>
      <xdr:rowOff>78120</xdr:rowOff>
    </xdr:from>
    <xdr:to>
      <xdr:col>86</xdr:col>
      <xdr:colOff>6120</xdr:colOff>
      <xdr:row>56</xdr:row>
      <xdr:rowOff>144360</xdr:rowOff>
    </xdr:to>
    <xdr:sp>
      <xdr:nvSpPr>
        <xdr:cNvPr id="749" name="CustomShape 1"/>
        <xdr:cNvSpPr/>
      </xdr:nvSpPr>
      <xdr:spPr>
        <a:xfrm>
          <a:off x="19723680" y="950760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59</xdr:row>
      <xdr:rowOff>146880</xdr:rowOff>
    </xdr:from>
    <xdr:to>
      <xdr:col>78</xdr:col>
      <xdr:colOff>120960</xdr:colOff>
      <xdr:row>60</xdr:row>
      <xdr:rowOff>75960</xdr:rowOff>
    </xdr:to>
    <xdr:sp>
      <xdr:nvSpPr>
        <xdr:cNvPr id="750" name="CustomShape 1"/>
        <xdr:cNvSpPr/>
      </xdr:nvSpPr>
      <xdr:spPr>
        <a:xfrm>
          <a:off x="18593280" y="102621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60</xdr:row>
      <xdr:rowOff>70920</xdr:rowOff>
    </xdr:from>
    <xdr:to>
      <xdr:col>79</xdr:col>
      <xdr:colOff>110520</xdr:colOff>
      <xdr:row>61</xdr:row>
      <xdr:rowOff>138240</xdr:rowOff>
    </xdr:to>
    <xdr:sp>
      <xdr:nvSpPr>
        <xdr:cNvPr id="751" name="CustomShape 1"/>
        <xdr:cNvSpPr/>
      </xdr:nvSpPr>
      <xdr:spPr>
        <a:xfrm>
          <a:off x="18186840" y="1035792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59</xdr:row>
      <xdr:rowOff>57960</xdr:rowOff>
    </xdr:from>
    <xdr:to>
      <xdr:col>74</xdr:col>
      <xdr:colOff>32400</xdr:colOff>
      <xdr:row>59</xdr:row>
      <xdr:rowOff>159120</xdr:rowOff>
    </xdr:to>
    <xdr:sp>
      <xdr:nvSpPr>
        <xdr:cNvPr id="752" name="CustomShape 1"/>
        <xdr:cNvSpPr/>
      </xdr:nvSpPr>
      <xdr:spPr>
        <a:xfrm>
          <a:off x="17513280" y="1017324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59</xdr:row>
      <xdr:rowOff>154440</xdr:rowOff>
    </xdr:from>
    <xdr:to>
      <xdr:col>75</xdr:col>
      <xdr:colOff>47520</xdr:colOff>
      <xdr:row>61</xdr:row>
      <xdr:rowOff>49320</xdr:rowOff>
    </xdr:to>
    <xdr:sp>
      <xdr:nvSpPr>
        <xdr:cNvPr id="753" name="CustomShape 1"/>
        <xdr:cNvSpPr/>
      </xdr:nvSpPr>
      <xdr:spPr>
        <a:xfrm>
          <a:off x="17145000" y="102697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59</xdr:row>
      <xdr:rowOff>19800</xdr:rowOff>
    </xdr:from>
    <xdr:to>
      <xdr:col>69</xdr:col>
      <xdr:colOff>143280</xdr:colOff>
      <xdr:row>59</xdr:row>
      <xdr:rowOff>120960</xdr:rowOff>
    </xdr:to>
    <xdr:sp>
      <xdr:nvSpPr>
        <xdr:cNvPr id="754" name="CustomShape 1"/>
        <xdr:cNvSpPr/>
      </xdr:nvSpPr>
      <xdr:spPr>
        <a:xfrm>
          <a:off x="16472520" y="10135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59</xdr:row>
      <xdr:rowOff>116280</xdr:rowOff>
    </xdr:from>
    <xdr:to>
      <xdr:col>70</xdr:col>
      <xdr:colOff>158400</xdr:colOff>
      <xdr:row>61</xdr:row>
      <xdr:rowOff>11160</xdr:rowOff>
    </xdr:to>
    <xdr:sp>
      <xdr:nvSpPr>
        <xdr:cNvPr id="755" name="CustomShape 1"/>
        <xdr:cNvSpPr/>
      </xdr:nvSpPr>
      <xdr:spPr>
        <a:xfrm>
          <a:off x="16066080" y="102315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59</xdr:row>
      <xdr:rowOff>32400</xdr:rowOff>
    </xdr:from>
    <xdr:to>
      <xdr:col>65</xdr:col>
      <xdr:colOff>54360</xdr:colOff>
      <xdr:row>59</xdr:row>
      <xdr:rowOff>133560</xdr:rowOff>
    </xdr:to>
    <xdr:sp>
      <xdr:nvSpPr>
        <xdr:cNvPr id="756" name="CustomShape 1"/>
        <xdr:cNvSpPr/>
      </xdr:nvSpPr>
      <xdr:spPr>
        <a:xfrm>
          <a:off x="15392160" y="101476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59</xdr:row>
      <xdr:rowOff>128880</xdr:rowOff>
    </xdr:from>
    <xdr:to>
      <xdr:col>66</xdr:col>
      <xdr:colOff>69480</xdr:colOff>
      <xdr:row>61</xdr:row>
      <xdr:rowOff>23760</xdr:rowOff>
    </xdr:to>
    <xdr:sp>
      <xdr:nvSpPr>
        <xdr:cNvPr id="757" name="CustomShape 1"/>
        <xdr:cNvSpPr/>
      </xdr:nvSpPr>
      <xdr:spPr>
        <a:xfrm>
          <a:off x="15024600" y="102441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xdr:nvSpPr>
        <xdr:cNvPr id="758" name="CustomShape 1"/>
        <xdr:cNvSpPr/>
      </xdr:nvSpPr>
      <xdr:spPr>
        <a:xfrm>
          <a:off x="1480788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xdr:nvSpPr>
        <xdr:cNvPr id="759" name="CustomShape 1"/>
        <xdr:cNvSpPr/>
      </xdr:nvSpPr>
      <xdr:spPr>
        <a:xfrm>
          <a:off x="2032020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xdr:nvSpPr>
        <xdr:cNvPr id="760" name="CustomShape 1"/>
        <xdr:cNvSpPr/>
      </xdr:nvSpPr>
      <xdr:spPr>
        <a:xfrm>
          <a:off x="2032020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xdr:nvSpPr>
        <xdr:cNvPr id="761" name="CustomShape 1"/>
        <xdr:cNvSpPr/>
      </xdr:nvSpPr>
      <xdr:spPr>
        <a:xfrm>
          <a:off x="223142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xdr:nvSpPr>
        <xdr:cNvPr id="762" name="CustomShape 1"/>
        <xdr:cNvSpPr/>
      </xdr:nvSpPr>
      <xdr:spPr>
        <a:xfrm>
          <a:off x="223142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xdr:nvSpPr>
        <xdr:cNvPr id="763" name="CustomShape 1"/>
        <xdr:cNvSpPr/>
      </xdr:nvSpPr>
      <xdr:spPr>
        <a:xfrm>
          <a:off x="24231600" y="4762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xdr:nvSpPr>
        <xdr:cNvPr id="764" name="CustomShape 1"/>
        <xdr:cNvSpPr/>
      </xdr:nvSpPr>
      <xdr:spPr>
        <a:xfrm>
          <a:off x="24231600" y="4952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65" name="CustomShape 1"/>
        <xdr:cNvSpPr/>
      </xdr:nvSpPr>
      <xdr:spPr>
        <a:xfrm>
          <a:off x="1480788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xdr:nvSpPr>
        <xdr:cNvPr id="766" name="CustomShape 1"/>
        <xdr:cNvSpPr/>
      </xdr:nvSpPr>
      <xdr:spPr>
        <a:xfrm>
          <a:off x="20675520" y="5271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xdr:nvSpPr>
        <xdr:cNvPr id="767" name="CustomShape 1"/>
        <xdr:cNvSpPr/>
      </xdr:nvSpPr>
      <xdr:spPr>
        <a:xfrm>
          <a:off x="20777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xdr:nvSpPr>
        <xdr:cNvPr id="768" name="CustomShape 1"/>
        <xdr:cNvSpPr/>
      </xdr:nvSpPr>
      <xdr:spPr>
        <a:xfrm>
          <a:off x="20815560" y="5587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経常収支比率に係る補助費等は、前年度と比較して</a:t>
          </a:r>
          <a:r>
            <a:rPr b="0" lang="en-US" sz="1100" spc="-1" strike="noStrike">
              <a:solidFill>
                <a:srgbClr val="000000"/>
              </a:solidFill>
              <a:uFill>
                <a:solidFill>
                  <a:srgbClr val="ffffff"/>
                </a:solidFill>
              </a:uFill>
              <a:latin typeface="ＭＳ Ｐゴシック"/>
              <a:ea typeface="ＭＳ Ｐゴシック"/>
            </a:rPr>
            <a:t>3.1</a:t>
          </a:r>
          <a:r>
            <a:rPr b="0" lang="en-US" sz="1100" spc="-1" strike="noStrike">
              <a:solidFill>
                <a:srgbClr val="000000"/>
              </a:solidFill>
              <a:uFill>
                <a:solidFill>
                  <a:srgbClr val="ffffff"/>
                </a:solidFill>
              </a:uFill>
              <a:latin typeface="ＭＳ Ｐゴシック"/>
              <a:ea typeface="ＭＳ Ｐゴシック"/>
            </a:rPr>
            <a:t>ポイント増加している。これは、公共下水道事業及び漁業集落排水事業が、法非適用から法適用になったことにより、補助費等が</a:t>
          </a:r>
          <a:r>
            <a:rPr b="0" lang="en-US" sz="1100" spc="-1" strike="noStrike">
              <a:solidFill>
                <a:srgbClr val="000000"/>
              </a:solidFill>
              <a:uFill>
                <a:solidFill>
                  <a:srgbClr val="ffffff"/>
                </a:solidFill>
              </a:uFill>
              <a:latin typeface="ＭＳ Ｐゴシック"/>
              <a:ea typeface="ＭＳ Ｐゴシック"/>
            </a:rPr>
            <a:t>+2.9</a:t>
          </a:r>
          <a:r>
            <a:rPr b="0" lang="en-US" sz="1100" spc="-1" strike="noStrike">
              <a:solidFill>
                <a:srgbClr val="000000"/>
              </a:solidFill>
              <a:uFill>
                <a:solidFill>
                  <a:srgbClr val="ffffff"/>
                </a:solidFill>
              </a:uFill>
              <a:latin typeface="ＭＳ Ｐゴシック"/>
              <a:ea typeface="ＭＳ Ｐゴシック"/>
            </a:rPr>
            <a:t>億円となったためである。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類似団体平均と比較して低い水準にあるのは、消防を市単独で運営しており、広域消防に伴う負担金がないことによるものと考えられる。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今後も高い水準の公債費が続く状況にあることや、ふるさと寄附金による財源確保の不確実性に鑑み、行政改革大綱・推進計画に基づき、事務事業の見直しや市単独の補助金の見直しに取り組み、経費の削減に努め、財政構造の弾力性を高め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145080</xdr:rowOff>
    </xdr:to>
    <xdr:sp>
      <xdr:nvSpPr>
        <xdr:cNvPr id="769" name="CustomShape 1"/>
        <xdr:cNvSpPr/>
      </xdr:nvSpPr>
      <xdr:spPr>
        <a:xfrm>
          <a:off x="14742360" y="5079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xdr:nvSpPr>
        <xdr:cNvPr id="770" name="Line 1"/>
        <xdr:cNvSpPr/>
      </xdr:nvSpPr>
      <xdr:spPr>
        <a:xfrm>
          <a:off x="14807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xdr:nvSpPr>
        <xdr:cNvPr id="771" name="CustomShape 1"/>
        <xdr:cNvSpPr/>
      </xdr:nvSpPr>
      <xdr:spPr>
        <a:xfrm>
          <a:off x="14185800" y="7424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xdr:nvSpPr>
        <xdr:cNvPr id="772" name="Line 1"/>
        <xdr:cNvSpPr/>
      </xdr:nvSpPr>
      <xdr:spPr>
        <a:xfrm>
          <a:off x="14807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xdr:nvSpPr>
        <xdr:cNvPr id="773" name="CustomShape 1"/>
        <xdr:cNvSpPr/>
      </xdr:nvSpPr>
      <xdr:spPr>
        <a:xfrm>
          <a:off x="14185800" y="6967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xdr:nvSpPr>
        <xdr:cNvPr id="774" name="Line 1"/>
        <xdr:cNvSpPr/>
      </xdr:nvSpPr>
      <xdr:spPr>
        <a:xfrm>
          <a:off x="14807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xdr:nvSpPr>
        <xdr:cNvPr id="775" name="CustomShape 1"/>
        <xdr:cNvSpPr/>
      </xdr:nvSpPr>
      <xdr:spPr>
        <a:xfrm>
          <a:off x="14185800" y="6509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xdr:nvSpPr>
        <xdr:cNvPr id="776" name="Line 1"/>
        <xdr:cNvSpPr/>
      </xdr:nvSpPr>
      <xdr:spPr>
        <a:xfrm>
          <a:off x="14807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xdr:nvSpPr>
        <xdr:cNvPr id="777" name="CustomShape 1"/>
        <xdr:cNvSpPr/>
      </xdr:nvSpPr>
      <xdr:spPr>
        <a:xfrm>
          <a:off x="14185800" y="6053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xdr:nvSpPr>
        <xdr:cNvPr id="778" name="Line 1"/>
        <xdr:cNvSpPr/>
      </xdr:nvSpPr>
      <xdr:spPr>
        <a:xfrm>
          <a:off x="14807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xdr:nvSpPr>
        <xdr:cNvPr id="779" name="CustomShape 1"/>
        <xdr:cNvSpPr/>
      </xdr:nvSpPr>
      <xdr:spPr>
        <a:xfrm>
          <a:off x="14185800" y="5595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xdr:nvSpPr>
        <xdr:cNvPr id="780" name="Line 1"/>
        <xdr:cNvSpPr/>
      </xdr:nvSpPr>
      <xdr:spPr>
        <a:xfrm>
          <a:off x="14807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81" name="CustomShape 1"/>
        <xdr:cNvSpPr/>
      </xdr:nvSpPr>
      <xdr:spPr>
        <a:xfrm>
          <a:off x="1480788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34</xdr:row>
      <xdr:rowOff>40320</xdr:rowOff>
    </xdr:from>
    <xdr:to>
      <xdr:col>82</xdr:col>
      <xdr:colOff>108000</xdr:colOff>
      <xdr:row>39</xdr:row>
      <xdr:rowOff>165960</xdr:rowOff>
    </xdr:to>
    <xdr:sp>
      <xdr:nvSpPr>
        <xdr:cNvPr id="782" name="Line 1"/>
        <xdr:cNvSpPr/>
      </xdr:nvSpPr>
      <xdr:spPr>
        <a:xfrm flipV="1">
          <a:off x="19634040" y="5869440"/>
          <a:ext cx="0" cy="98280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39</xdr:row>
      <xdr:rowOff>148680</xdr:rowOff>
    </xdr:from>
    <xdr:to>
      <xdr:col>86</xdr:col>
      <xdr:colOff>6120</xdr:colOff>
      <xdr:row>41</xdr:row>
      <xdr:rowOff>43560</xdr:rowOff>
    </xdr:to>
    <xdr:sp>
      <xdr:nvSpPr>
        <xdr:cNvPr id="783" name="CustomShape 1"/>
        <xdr:cNvSpPr/>
      </xdr:nvSpPr>
      <xdr:spPr>
        <a:xfrm>
          <a:off x="19723680" y="68349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39</xdr:row>
      <xdr:rowOff>165960</xdr:rowOff>
    </xdr:from>
    <xdr:to>
      <xdr:col>82</xdr:col>
      <xdr:colOff>196920</xdr:colOff>
      <xdr:row>39</xdr:row>
      <xdr:rowOff>165960</xdr:rowOff>
    </xdr:to>
    <xdr:sp>
      <xdr:nvSpPr>
        <xdr:cNvPr id="784" name="Line 1"/>
        <xdr:cNvSpPr/>
      </xdr:nvSpPr>
      <xdr:spPr>
        <a:xfrm>
          <a:off x="19545120" y="68522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32</xdr:row>
      <xdr:rowOff>136440</xdr:rowOff>
    </xdr:from>
    <xdr:to>
      <xdr:col>86</xdr:col>
      <xdr:colOff>6120</xdr:colOff>
      <xdr:row>34</xdr:row>
      <xdr:rowOff>32400</xdr:rowOff>
    </xdr:to>
    <xdr:sp>
      <xdr:nvSpPr>
        <xdr:cNvPr id="785" name="CustomShape 1"/>
        <xdr:cNvSpPr/>
      </xdr:nvSpPr>
      <xdr:spPr>
        <a:xfrm>
          <a:off x="19723680" y="56228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34</xdr:row>
      <xdr:rowOff>40320</xdr:rowOff>
    </xdr:from>
    <xdr:to>
      <xdr:col>82</xdr:col>
      <xdr:colOff>196920</xdr:colOff>
      <xdr:row>34</xdr:row>
      <xdr:rowOff>40320</xdr:rowOff>
    </xdr:to>
    <xdr:sp>
      <xdr:nvSpPr>
        <xdr:cNvPr id="786" name="Line 1"/>
        <xdr:cNvSpPr/>
      </xdr:nvSpPr>
      <xdr:spPr>
        <a:xfrm>
          <a:off x="19545120" y="5869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34</xdr:row>
      <xdr:rowOff>72360</xdr:rowOff>
    </xdr:from>
    <xdr:to>
      <xdr:col>82</xdr:col>
      <xdr:colOff>108000</xdr:colOff>
      <xdr:row>35</xdr:row>
      <xdr:rowOff>42480</xdr:rowOff>
    </xdr:to>
    <xdr:sp>
      <xdr:nvSpPr>
        <xdr:cNvPr id="787" name="Line 1"/>
        <xdr:cNvSpPr/>
      </xdr:nvSpPr>
      <xdr:spPr>
        <a:xfrm>
          <a:off x="18643680" y="5901480"/>
          <a:ext cx="990360" cy="1414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36</xdr:row>
      <xdr:rowOff>127080</xdr:rowOff>
    </xdr:from>
    <xdr:to>
      <xdr:col>86</xdr:col>
      <xdr:colOff>6120</xdr:colOff>
      <xdr:row>38</xdr:row>
      <xdr:rowOff>23040</xdr:rowOff>
    </xdr:to>
    <xdr:sp>
      <xdr:nvSpPr>
        <xdr:cNvPr id="788" name="CustomShape 1"/>
        <xdr:cNvSpPr/>
      </xdr:nvSpPr>
      <xdr:spPr>
        <a:xfrm>
          <a:off x="19723680" y="62992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36</xdr:row>
      <xdr:rowOff>144720</xdr:rowOff>
    </xdr:from>
    <xdr:to>
      <xdr:col>82</xdr:col>
      <xdr:colOff>159120</xdr:colOff>
      <xdr:row>37</xdr:row>
      <xdr:rowOff>74520</xdr:rowOff>
    </xdr:to>
    <xdr:sp>
      <xdr:nvSpPr>
        <xdr:cNvPr id="789" name="CustomShape 1"/>
        <xdr:cNvSpPr/>
      </xdr:nvSpPr>
      <xdr:spPr>
        <a:xfrm>
          <a:off x="19584000" y="6316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34</xdr:row>
      <xdr:rowOff>72360</xdr:rowOff>
    </xdr:from>
    <xdr:to>
      <xdr:col>78</xdr:col>
      <xdr:colOff>70200</xdr:colOff>
      <xdr:row>35</xdr:row>
      <xdr:rowOff>1440</xdr:rowOff>
    </xdr:to>
    <xdr:sp>
      <xdr:nvSpPr>
        <xdr:cNvPr id="790" name="Line 1"/>
        <xdr:cNvSpPr/>
      </xdr:nvSpPr>
      <xdr:spPr>
        <a:xfrm flipV="1">
          <a:off x="17563680" y="5901480"/>
          <a:ext cx="1080000" cy="10044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36</xdr:row>
      <xdr:rowOff>76320</xdr:rowOff>
    </xdr:from>
    <xdr:to>
      <xdr:col>78</xdr:col>
      <xdr:colOff>120960</xdr:colOff>
      <xdr:row>37</xdr:row>
      <xdr:rowOff>6120</xdr:rowOff>
    </xdr:to>
    <xdr:sp>
      <xdr:nvSpPr>
        <xdr:cNvPr id="791" name="CustomShape 1"/>
        <xdr:cNvSpPr/>
      </xdr:nvSpPr>
      <xdr:spPr>
        <a:xfrm>
          <a:off x="18593280" y="6248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37</xdr:row>
      <xdr:rowOff>1440</xdr:rowOff>
    </xdr:from>
    <xdr:to>
      <xdr:col>79</xdr:col>
      <xdr:colOff>110520</xdr:colOff>
      <xdr:row>38</xdr:row>
      <xdr:rowOff>68760</xdr:rowOff>
    </xdr:to>
    <xdr:sp>
      <xdr:nvSpPr>
        <xdr:cNvPr id="792" name="CustomShape 1"/>
        <xdr:cNvSpPr/>
      </xdr:nvSpPr>
      <xdr:spPr>
        <a:xfrm>
          <a:off x="18186840" y="63450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35</xdr:row>
      <xdr:rowOff>1440</xdr:rowOff>
    </xdr:from>
    <xdr:to>
      <xdr:col>73</xdr:col>
      <xdr:colOff>180720</xdr:colOff>
      <xdr:row>35</xdr:row>
      <xdr:rowOff>1440</xdr:rowOff>
    </xdr:to>
    <xdr:sp>
      <xdr:nvSpPr>
        <xdr:cNvPr id="793" name="Line 1"/>
        <xdr:cNvSpPr/>
      </xdr:nvSpPr>
      <xdr:spPr>
        <a:xfrm>
          <a:off x="16522560" y="6001920"/>
          <a:ext cx="1041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36</xdr:row>
      <xdr:rowOff>30600</xdr:rowOff>
    </xdr:from>
    <xdr:to>
      <xdr:col>74</xdr:col>
      <xdr:colOff>32400</xdr:colOff>
      <xdr:row>36</xdr:row>
      <xdr:rowOff>131760</xdr:rowOff>
    </xdr:to>
    <xdr:sp>
      <xdr:nvSpPr>
        <xdr:cNvPr id="794" name="CustomShape 1"/>
        <xdr:cNvSpPr/>
      </xdr:nvSpPr>
      <xdr:spPr>
        <a:xfrm>
          <a:off x="17513280" y="620280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36</xdr:row>
      <xdr:rowOff>127080</xdr:rowOff>
    </xdr:from>
    <xdr:to>
      <xdr:col>75</xdr:col>
      <xdr:colOff>47520</xdr:colOff>
      <xdr:row>38</xdr:row>
      <xdr:rowOff>23040</xdr:rowOff>
    </xdr:to>
    <xdr:sp>
      <xdr:nvSpPr>
        <xdr:cNvPr id="795" name="CustomShape 1"/>
        <xdr:cNvSpPr/>
      </xdr:nvSpPr>
      <xdr:spPr>
        <a:xfrm>
          <a:off x="17145000" y="6299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34</xdr:row>
      <xdr:rowOff>145440</xdr:rowOff>
    </xdr:from>
    <xdr:to>
      <xdr:col>69</xdr:col>
      <xdr:colOff>92160</xdr:colOff>
      <xdr:row>35</xdr:row>
      <xdr:rowOff>1440</xdr:rowOff>
    </xdr:to>
    <xdr:sp>
      <xdr:nvSpPr>
        <xdr:cNvPr id="796" name="Line 1"/>
        <xdr:cNvSpPr/>
      </xdr:nvSpPr>
      <xdr:spPr>
        <a:xfrm>
          <a:off x="15481080" y="5974560"/>
          <a:ext cx="104148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36</xdr:row>
      <xdr:rowOff>21240</xdr:rowOff>
    </xdr:from>
    <xdr:to>
      <xdr:col>69</xdr:col>
      <xdr:colOff>143280</xdr:colOff>
      <xdr:row>36</xdr:row>
      <xdr:rowOff>122400</xdr:rowOff>
    </xdr:to>
    <xdr:sp>
      <xdr:nvSpPr>
        <xdr:cNvPr id="797" name="CustomShape 1"/>
        <xdr:cNvSpPr/>
      </xdr:nvSpPr>
      <xdr:spPr>
        <a:xfrm>
          <a:off x="16472520" y="6193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36</xdr:row>
      <xdr:rowOff>117720</xdr:rowOff>
    </xdr:from>
    <xdr:to>
      <xdr:col>70</xdr:col>
      <xdr:colOff>158400</xdr:colOff>
      <xdr:row>38</xdr:row>
      <xdr:rowOff>13680</xdr:rowOff>
    </xdr:to>
    <xdr:sp>
      <xdr:nvSpPr>
        <xdr:cNvPr id="798" name="CustomShape 1"/>
        <xdr:cNvSpPr/>
      </xdr:nvSpPr>
      <xdr:spPr>
        <a:xfrm>
          <a:off x="16066080" y="6289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36</xdr:row>
      <xdr:rowOff>21240</xdr:rowOff>
    </xdr:from>
    <xdr:to>
      <xdr:col>65</xdr:col>
      <xdr:colOff>54360</xdr:colOff>
      <xdr:row>36</xdr:row>
      <xdr:rowOff>122400</xdr:rowOff>
    </xdr:to>
    <xdr:sp>
      <xdr:nvSpPr>
        <xdr:cNvPr id="799" name="CustomShape 1"/>
        <xdr:cNvSpPr/>
      </xdr:nvSpPr>
      <xdr:spPr>
        <a:xfrm>
          <a:off x="15392160" y="61934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36</xdr:row>
      <xdr:rowOff>117720</xdr:rowOff>
    </xdr:from>
    <xdr:to>
      <xdr:col>66</xdr:col>
      <xdr:colOff>69480</xdr:colOff>
      <xdr:row>38</xdr:row>
      <xdr:rowOff>13680</xdr:rowOff>
    </xdr:to>
    <xdr:sp>
      <xdr:nvSpPr>
        <xdr:cNvPr id="800" name="CustomShape 1"/>
        <xdr:cNvSpPr/>
      </xdr:nvSpPr>
      <xdr:spPr>
        <a:xfrm>
          <a:off x="15024600" y="6289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xdr:nvSpPr>
        <xdr:cNvPr id="801" name="CustomShape 1"/>
        <xdr:cNvSpPr/>
      </xdr:nvSpPr>
      <xdr:spPr>
        <a:xfrm>
          <a:off x="193802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xdr:nvSpPr>
        <xdr:cNvPr id="802" name="CustomShape 1"/>
        <xdr:cNvSpPr/>
      </xdr:nvSpPr>
      <xdr:spPr>
        <a:xfrm>
          <a:off x="18389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xdr:nvSpPr>
        <xdr:cNvPr id="803" name="CustomShape 1"/>
        <xdr:cNvSpPr/>
      </xdr:nvSpPr>
      <xdr:spPr>
        <a:xfrm>
          <a:off x="1731024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xdr:nvSpPr>
        <xdr:cNvPr id="804" name="CustomShape 1"/>
        <xdr:cNvSpPr/>
      </xdr:nvSpPr>
      <xdr:spPr>
        <a:xfrm>
          <a:off x="16268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xdr:nvSpPr>
        <xdr:cNvPr id="805" name="CustomShape 1"/>
        <xdr:cNvSpPr/>
      </xdr:nvSpPr>
      <xdr:spPr>
        <a:xfrm>
          <a:off x="15189480" y="7563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34</xdr:row>
      <xdr:rowOff>163800</xdr:rowOff>
    </xdr:from>
    <xdr:to>
      <xdr:col>82</xdr:col>
      <xdr:colOff>159120</xdr:colOff>
      <xdr:row>35</xdr:row>
      <xdr:rowOff>93600</xdr:rowOff>
    </xdr:to>
    <xdr:sp>
      <xdr:nvSpPr>
        <xdr:cNvPr id="806" name="CustomShape 1"/>
        <xdr:cNvSpPr/>
      </xdr:nvSpPr>
      <xdr:spPr>
        <a:xfrm>
          <a:off x="19584000" y="5992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34</xdr:row>
      <xdr:rowOff>19080</xdr:rowOff>
    </xdr:from>
    <xdr:to>
      <xdr:col>86</xdr:col>
      <xdr:colOff>6120</xdr:colOff>
      <xdr:row>35</xdr:row>
      <xdr:rowOff>86400</xdr:rowOff>
    </xdr:to>
    <xdr:sp>
      <xdr:nvSpPr>
        <xdr:cNvPr id="807" name="CustomShape 1"/>
        <xdr:cNvSpPr/>
      </xdr:nvSpPr>
      <xdr:spPr>
        <a:xfrm>
          <a:off x="19723680" y="58482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34</xdr:row>
      <xdr:rowOff>21960</xdr:rowOff>
    </xdr:from>
    <xdr:to>
      <xdr:col>78</xdr:col>
      <xdr:colOff>120960</xdr:colOff>
      <xdr:row>34</xdr:row>
      <xdr:rowOff>123120</xdr:rowOff>
    </xdr:to>
    <xdr:sp>
      <xdr:nvSpPr>
        <xdr:cNvPr id="808" name="CustomShape 1"/>
        <xdr:cNvSpPr/>
      </xdr:nvSpPr>
      <xdr:spPr>
        <a:xfrm>
          <a:off x="18593280" y="5851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32</xdr:row>
      <xdr:rowOff>143280</xdr:rowOff>
    </xdr:from>
    <xdr:to>
      <xdr:col>79</xdr:col>
      <xdr:colOff>110520</xdr:colOff>
      <xdr:row>34</xdr:row>
      <xdr:rowOff>39240</xdr:rowOff>
    </xdr:to>
    <xdr:sp>
      <xdr:nvSpPr>
        <xdr:cNvPr id="809" name="CustomShape 1"/>
        <xdr:cNvSpPr/>
      </xdr:nvSpPr>
      <xdr:spPr>
        <a:xfrm>
          <a:off x="18186840" y="56296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34</xdr:row>
      <xdr:rowOff>122760</xdr:rowOff>
    </xdr:from>
    <xdr:to>
      <xdr:col>74</xdr:col>
      <xdr:colOff>32400</xdr:colOff>
      <xdr:row>35</xdr:row>
      <xdr:rowOff>52560</xdr:rowOff>
    </xdr:to>
    <xdr:sp>
      <xdr:nvSpPr>
        <xdr:cNvPr id="810" name="CustomShape 1"/>
        <xdr:cNvSpPr/>
      </xdr:nvSpPr>
      <xdr:spPr>
        <a:xfrm>
          <a:off x="17513280" y="595188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33</xdr:row>
      <xdr:rowOff>72360</xdr:rowOff>
    </xdr:from>
    <xdr:to>
      <xdr:col>75</xdr:col>
      <xdr:colOff>47520</xdr:colOff>
      <xdr:row>34</xdr:row>
      <xdr:rowOff>139680</xdr:rowOff>
    </xdr:to>
    <xdr:sp>
      <xdr:nvSpPr>
        <xdr:cNvPr id="811" name="CustomShape 1"/>
        <xdr:cNvSpPr/>
      </xdr:nvSpPr>
      <xdr:spPr>
        <a:xfrm>
          <a:off x="17145000" y="57301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34</xdr:row>
      <xdr:rowOff>122760</xdr:rowOff>
    </xdr:from>
    <xdr:to>
      <xdr:col>69</xdr:col>
      <xdr:colOff>143280</xdr:colOff>
      <xdr:row>35</xdr:row>
      <xdr:rowOff>52560</xdr:rowOff>
    </xdr:to>
    <xdr:sp>
      <xdr:nvSpPr>
        <xdr:cNvPr id="812" name="CustomShape 1"/>
        <xdr:cNvSpPr/>
      </xdr:nvSpPr>
      <xdr:spPr>
        <a:xfrm>
          <a:off x="16472520" y="5951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33</xdr:row>
      <xdr:rowOff>72360</xdr:rowOff>
    </xdr:from>
    <xdr:to>
      <xdr:col>70</xdr:col>
      <xdr:colOff>158400</xdr:colOff>
      <xdr:row>34</xdr:row>
      <xdr:rowOff>139680</xdr:rowOff>
    </xdr:to>
    <xdr:sp>
      <xdr:nvSpPr>
        <xdr:cNvPr id="813" name="CustomShape 1"/>
        <xdr:cNvSpPr/>
      </xdr:nvSpPr>
      <xdr:spPr>
        <a:xfrm>
          <a:off x="16066080" y="5730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34</xdr:row>
      <xdr:rowOff>95040</xdr:rowOff>
    </xdr:from>
    <xdr:to>
      <xdr:col>65</xdr:col>
      <xdr:colOff>54360</xdr:colOff>
      <xdr:row>35</xdr:row>
      <xdr:rowOff>24840</xdr:rowOff>
    </xdr:to>
    <xdr:sp>
      <xdr:nvSpPr>
        <xdr:cNvPr id="814" name="CustomShape 1"/>
        <xdr:cNvSpPr/>
      </xdr:nvSpPr>
      <xdr:spPr>
        <a:xfrm>
          <a:off x="15392160" y="59241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33</xdr:row>
      <xdr:rowOff>45000</xdr:rowOff>
    </xdr:from>
    <xdr:to>
      <xdr:col>66</xdr:col>
      <xdr:colOff>69480</xdr:colOff>
      <xdr:row>34</xdr:row>
      <xdr:rowOff>112320</xdr:rowOff>
    </xdr:to>
    <xdr:sp>
      <xdr:nvSpPr>
        <xdr:cNvPr id="815" name="CustomShape 1"/>
        <xdr:cNvSpPr/>
      </xdr:nvSpPr>
      <xdr:spPr>
        <a:xfrm>
          <a:off x="15024600" y="57027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xdr:nvSpPr>
        <xdr:cNvPr id="816" name="CustomShape 1"/>
        <xdr:cNvSpPr/>
      </xdr:nvSpPr>
      <xdr:spPr>
        <a:xfrm>
          <a:off x="87624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xdr:nvSpPr>
        <xdr:cNvPr id="817" name="CustomShape 1"/>
        <xdr:cNvSpPr/>
      </xdr:nvSpPr>
      <xdr:spPr>
        <a:xfrm>
          <a:off x="638856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xdr:nvSpPr>
        <xdr:cNvPr id="818" name="CustomShape 1"/>
        <xdr:cNvSpPr/>
      </xdr:nvSpPr>
      <xdr:spPr>
        <a:xfrm>
          <a:off x="638856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xdr:nvSpPr>
        <xdr:cNvPr id="819" name="CustomShape 1"/>
        <xdr:cNvSpPr/>
      </xdr:nvSpPr>
      <xdr:spPr>
        <a:xfrm>
          <a:off x="84200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xdr:nvSpPr>
        <xdr:cNvPr id="820" name="CustomShape 1"/>
        <xdr:cNvSpPr/>
      </xdr:nvSpPr>
      <xdr:spPr>
        <a:xfrm>
          <a:off x="84200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xdr:nvSpPr>
        <xdr:cNvPr id="821" name="CustomShape 1"/>
        <xdr:cNvSpPr/>
      </xdr:nvSpPr>
      <xdr:spPr>
        <a:xfrm>
          <a:off x="10338120" y="11620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xdr:nvSpPr>
        <xdr:cNvPr id="822" name="CustomShape 1"/>
        <xdr:cNvSpPr/>
      </xdr:nvSpPr>
      <xdr:spPr>
        <a:xfrm>
          <a:off x="10338120" y="11810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23" name="CustomShape 1"/>
        <xdr:cNvSpPr/>
      </xdr:nvSpPr>
      <xdr:spPr>
        <a:xfrm>
          <a:off x="87624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xdr:nvSpPr>
        <xdr:cNvPr id="824" name="CustomShape 1"/>
        <xdr:cNvSpPr/>
      </xdr:nvSpPr>
      <xdr:spPr>
        <a:xfrm>
          <a:off x="6782400" y="12129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xdr:nvSpPr>
        <xdr:cNvPr id="825" name="CustomShape 1"/>
        <xdr:cNvSpPr/>
      </xdr:nvSpPr>
      <xdr:spPr>
        <a:xfrm>
          <a:off x="6845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xdr:nvSpPr>
        <xdr:cNvPr id="826" name="CustomShape 1"/>
        <xdr:cNvSpPr/>
      </xdr:nvSpPr>
      <xdr:spPr>
        <a:xfrm>
          <a:off x="6921360" y="12445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経常収支比率に係る公債費は、前年度と比較して</a:t>
          </a:r>
          <a:r>
            <a:rPr b="0" lang="en-US" sz="900" spc="-1" strike="noStrike">
              <a:solidFill>
                <a:srgbClr val="000000"/>
              </a:solidFill>
              <a:uFill>
                <a:solidFill>
                  <a:srgbClr val="ffffff"/>
                </a:solidFill>
              </a:uFill>
              <a:latin typeface="ＭＳ Ｐゴシック"/>
              <a:ea typeface="ＭＳ Ｐゴシック"/>
            </a:rPr>
            <a:t>0.4</a:t>
          </a:r>
          <a:r>
            <a:rPr b="0" lang="en-US" sz="900" spc="-1" strike="noStrike">
              <a:solidFill>
                <a:srgbClr val="000000"/>
              </a:solidFill>
              <a:uFill>
                <a:solidFill>
                  <a:srgbClr val="ffffff"/>
                </a:solidFill>
              </a:uFill>
              <a:latin typeface="ＭＳ Ｐゴシック"/>
              <a:ea typeface="ＭＳ Ｐゴシック"/>
            </a:rPr>
            <a:t>ポイント低下しているが、これは、地方消費税交付金や地方交付税が増加したことにより経常的な一般財源が増加し、分母が大きくなったことによるものである。一方で、類似団体平均と比較して比率が高い水準にあるのは、合併特例事業債を活用した総合体育館や薩摩藩英国留学生記念館などの大規模事業に係る地方債の元利償還金の増加による影響と考えられる。</a:t>
          </a:r>
          <a:endParaRPr b="0" lang="en-US" sz="1200" spc="-1" strike="noStrike">
            <a:solidFill>
              <a:srgbClr val="000000"/>
            </a:solidFill>
            <a:uFill>
              <a:solidFill>
                <a:srgbClr val="ffffff"/>
              </a:solidFill>
            </a:uFill>
            <a:latin typeface="Times New Roman"/>
          </a:endParaRPr>
        </a:p>
        <a:p>
          <a:r>
            <a:rPr b="0" lang="en-US" sz="900" spc="-1" strike="noStrike">
              <a:solidFill>
                <a:srgbClr val="000000"/>
              </a:solidFill>
              <a:uFill>
                <a:solidFill>
                  <a:srgbClr val="ffffff"/>
                </a:solidFill>
              </a:uFill>
              <a:latin typeface="ＭＳ Ｐゴシック"/>
              <a:ea typeface="ＭＳ Ｐゴシック"/>
            </a:rPr>
            <a:t>今後、最終処分場建設に係る合併特例債の償還などに伴う公債費のピークの到来が想定されることや、実質公債費比率にもみられるように、フロー面で財政状況を逼迫する状況が続くことを踏まえると、普通建設事業の厳選により地方債の発行を抑制し、地方債残高の逓減に努め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145080</xdr:rowOff>
    </xdr:to>
    <xdr:sp>
      <xdr:nvSpPr>
        <xdr:cNvPr id="827" name="CustomShape 1"/>
        <xdr:cNvSpPr/>
      </xdr:nvSpPr>
      <xdr:spPr>
        <a:xfrm>
          <a:off x="809640" y="11937960"/>
          <a:ext cx="35604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xdr:nvSpPr>
        <xdr:cNvPr id="828" name="Line 1"/>
        <xdr:cNvSpPr/>
      </xdr:nvSpPr>
      <xdr:spPr>
        <a:xfrm>
          <a:off x="875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xdr:nvSpPr>
        <xdr:cNvPr id="829" name="CustomShape 1"/>
        <xdr:cNvSpPr/>
      </xdr:nvSpPr>
      <xdr:spPr>
        <a:xfrm>
          <a:off x="291960" y="14282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145800</xdr:rowOff>
    </xdr:from>
    <xdr:to>
      <xdr:col>26</xdr:col>
      <xdr:colOff>184320</xdr:colOff>
      <xdr:row>81</xdr:row>
      <xdr:rowOff>145800</xdr:rowOff>
    </xdr:to>
    <xdr:sp>
      <xdr:nvSpPr>
        <xdr:cNvPr id="830" name="Line 1"/>
        <xdr:cNvSpPr/>
      </xdr:nvSpPr>
      <xdr:spPr>
        <a:xfrm>
          <a:off x="875880" y="14033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81</xdr:row>
      <xdr:rowOff>14040</xdr:rowOff>
    </xdr:from>
    <xdr:to>
      <xdr:col>3</xdr:col>
      <xdr:colOff>85320</xdr:colOff>
      <xdr:row>82</xdr:row>
      <xdr:rowOff>81360</xdr:rowOff>
    </xdr:to>
    <xdr:sp>
      <xdr:nvSpPr>
        <xdr:cNvPr id="831" name="CustomShape 1"/>
        <xdr:cNvSpPr/>
      </xdr:nvSpPr>
      <xdr:spPr>
        <a:xfrm>
          <a:off x="291960" y="13901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79</xdr:row>
      <xdr:rowOff>108000</xdr:rowOff>
    </xdr:from>
    <xdr:to>
      <xdr:col>26</xdr:col>
      <xdr:colOff>184320</xdr:colOff>
      <xdr:row>79</xdr:row>
      <xdr:rowOff>108000</xdr:rowOff>
    </xdr:to>
    <xdr:sp>
      <xdr:nvSpPr>
        <xdr:cNvPr id="832" name="Line 1"/>
        <xdr:cNvSpPr/>
      </xdr:nvSpPr>
      <xdr:spPr>
        <a:xfrm>
          <a:off x="875880" y="1365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78</xdr:row>
      <xdr:rowOff>147960</xdr:rowOff>
    </xdr:from>
    <xdr:to>
      <xdr:col>3</xdr:col>
      <xdr:colOff>85320</xdr:colOff>
      <xdr:row>80</xdr:row>
      <xdr:rowOff>42840</xdr:rowOff>
    </xdr:to>
    <xdr:sp>
      <xdr:nvSpPr>
        <xdr:cNvPr id="833" name="CustomShape 1"/>
        <xdr:cNvSpPr/>
      </xdr:nvSpPr>
      <xdr:spPr>
        <a:xfrm>
          <a:off x="291960" y="13520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77</xdr:row>
      <xdr:rowOff>69840</xdr:rowOff>
    </xdr:from>
    <xdr:to>
      <xdr:col>26</xdr:col>
      <xdr:colOff>184320</xdr:colOff>
      <xdr:row>77</xdr:row>
      <xdr:rowOff>69840</xdr:rowOff>
    </xdr:to>
    <xdr:sp>
      <xdr:nvSpPr>
        <xdr:cNvPr id="834" name="Line 1"/>
        <xdr:cNvSpPr/>
      </xdr:nvSpPr>
      <xdr:spPr>
        <a:xfrm>
          <a:off x="875880" y="1327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76</xdr:row>
      <xdr:rowOff>109080</xdr:rowOff>
    </xdr:from>
    <xdr:to>
      <xdr:col>3</xdr:col>
      <xdr:colOff>85320</xdr:colOff>
      <xdr:row>78</xdr:row>
      <xdr:rowOff>5040</xdr:rowOff>
    </xdr:to>
    <xdr:sp>
      <xdr:nvSpPr>
        <xdr:cNvPr id="835" name="CustomShape 1"/>
        <xdr:cNvSpPr/>
      </xdr:nvSpPr>
      <xdr:spPr>
        <a:xfrm>
          <a:off x="291960" y="13139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75</xdr:row>
      <xdr:rowOff>32040</xdr:rowOff>
    </xdr:from>
    <xdr:to>
      <xdr:col>26</xdr:col>
      <xdr:colOff>184320</xdr:colOff>
      <xdr:row>75</xdr:row>
      <xdr:rowOff>32040</xdr:rowOff>
    </xdr:to>
    <xdr:sp>
      <xdr:nvSpPr>
        <xdr:cNvPr id="836" name="Line 1"/>
        <xdr:cNvSpPr/>
      </xdr:nvSpPr>
      <xdr:spPr>
        <a:xfrm>
          <a:off x="875880" y="12890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74</xdr:row>
      <xdr:rowOff>71640</xdr:rowOff>
    </xdr:from>
    <xdr:to>
      <xdr:col>3</xdr:col>
      <xdr:colOff>85320</xdr:colOff>
      <xdr:row>75</xdr:row>
      <xdr:rowOff>138960</xdr:rowOff>
    </xdr:to>
    <xdr:sp>
      <xdr:nvSpPr>
        <xdr:cNvPr id="837" name="CustomShape 1"/>
        <xdr:cNvSpPr/>
      </xdr:nvSpPr>
      <xdr:spPr>
        <a:xfrm>
          <a:off x="291960" y="12758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72</xdr:row>
      <xdr:rowOff>164880</xdr:rowOff>
    </xdr:from>
    <xdr:to>
      <xdr:col>26</xdr:col>
      <xdr:colOff>184320</xdr:colOff>
      <xdr:row>72</xdr:row>
      <xdr:rowOff>164880</xdr:rowOff>
    </xdr:to>
    <xdr:sp>
      <xdr:nvSpPr>
        <xdr:cNvPr id="838" name="Line 1"/>
        <xdr:cNvSpPr/>
      </xdr:nvSpPr>
      <xdr:spPr>
        <a:xfrm>
          <a:off x="875880" y="12509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72</xdr:row>
      <xdr:rowOff>33120</xdr:rowOff>
    </xdr:from>
    <xdr:to>
      <xdr:col>3</xdr:col>
      <xdr:colOff>85320</xdr:colOff>
      <xdr:row>73</xdr:row>
      <xdr:rowOff>100440</xdr:rowOff>
    </xdr:to>
    <xdr:sp>
      <xdr:nvSpPr>
        <xdr:cNvPr id="839" name="CustomShape 1"/>
        <xdr:cNvSpPr/>
      </xdr:nvSpPr>
      <xdr:spPr>
        <a:xfrm>
          <a:off x="291960" y="12377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xdr:nvSpPr>
        <xdr:cNvPr id="840" name="Line 1"/>
        <xdr:cNvSpPr/>
      </xdr:nvSpPr>
      <xdr:spPr>
        <a:xfrm>
          <a:off x="875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69</xdr:row>
      <xdr:rowOff>166320</xdr:rowOff>
    </xdr:from>
    <xdr:to>
      <xdr:col>3</xdr:col>
      <xdr:colOff>85320</xdr:colOff>
      <xdr:row>71</xdr:row>
      <xdr:rowOff>62280</xdr:rowOff>
    </xdr:to>
    <xdr:sp>
      <xdr:nvSpPr>
        <xdr:cNvPr id="841" name="CustomShape 1"/>
        <xdr:cNvSpPr/>
      </xdr:nvSpPr>
      <xdr:spPr>
        <a:xfrm>
          <a:off x="291960" y="11996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42" name="CustomShape 1"/>
        <xdr:cNvSpPr/>
      </xdr:nvSpPr>
      <xdr:spPr>
        <a:xfrm>
          <a:off x="87624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72</xdr:row>
      <xdr:rowOff>111600</xdr:rowOff>
    </xdr:from>
    <xdr:to>
      <xdr:col>24</xdr:col>
      <xdr:colOff>25200</xdr:colOff>
      <xdr:row>80</xdr:row>
      <xdr:rowOff>35280</xdr:rowOff>
    </xdr:to>
    <xdr:sp>
      <xdr:nvSpPr>
        <xdr:cNvPr id="843" name="Line 1"/>
        <xdr:cNvSpPr/>
      </xdr:nvSpPr>
      <xdr:spPr>
        <a:xfrm flipV="1">
          <a:off x="5740200" y="12456000"/>
          <a:ext cx="0" cy="12952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80</xdr:row>
      <xdr:rowOff>17640</xdr:rowOff>
    </xdr:from>
    <xdr:to>
      <xdr:col>27</xdr:col>
      <xdr:colOff>162000</xdr:colOff>
      <xdr:row>81</xdr:row>
      <xdr:rowOff>84960</xdr:rowOff>
    </xdr:to>
    <xdr:sp>
      <xdr:nvSpPr>
        <xdr:cNvPr id="844" name="CustomShape 1"/>
        <xdr:cNvSpPr/>
      </xdr:nvSpPr>
      <xdr:spPr>
        <a:xfrm>
          <a:off x="5829480" y="137336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80</xdr:row>
      <xdr:rowOff>35280</xdr:rowOff>
    </xdr:from>
    <xdr:to>
      <xdr:col>24</xdr:col>
      <xdr:colOff>114120</xdr:colOff>
      <xdr:row>80</xdr:row>
      <xdr:rowOff>35280</xdr:rowOff>
    </xdr:to>
    <xdr:sp>
      <xdr:nvSpPr>
        <xdr:cNvPr id="845" name="Line 1"/>
        <xdr:cNvSpPr/>
      </xdr:nvSpPr>
      <xdr:spPr>
        <a:xfrm>
          <a:off x="5613480" y="137512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71</xdr:row>
      <xdr:rowOff>37440</xdr:rowOff>
    </xdr:from>
    <xdr:to>
      <xdr:col>27</xdr:col>
      <xdr:colOff>162000</xdr:colOff>
      <xdr:row>72</xdr:row>
      <xdr:rowOff>103680</xdr:rowOff>
    </xdr:to>
    <xdr:sp>
      <xdr:nvSpPr>
        <xdr:cNvPr id="846" name="CustomShape 1"/>
        <xdr:cNvSpPr/>
      </xdr:nvSpPr>
      <xdr:spPr>
        <a:xfrm>
          <a:off x="5829480" y="12210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72</xdr:row>
      <xdr:rowOff>111600</xdr:rowOff>
    </xdr:from>
    <xdr:to>
      <xdr:col>24</xdr:col>
      <xdr:colOff>114120</xdr:colOff>
      <xdr:row>72</xdr:row>
      <xdr:rowOff>111600</xdr:rowOff>
    </xdr:to>
    <xdr:sp>
      <xdr:nvSpPr>
        <xdr:cNvPr id="847" name="Line 1"/>
        <xdr:cNvSpPr/>
      </xdr:nvSpPr>
      <xdr:spPr>
        <a:xfrm>
          <a:off x="5613480" y="1245600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78</xdr:row>
      <xdr:rowOff>96840</xdr:rowOff>
    </xdr:from>
    <xdr:to>
      <xdr:col>24</xdr:col>
      <xdr:colOff>25200</xdr:colOff>
      <xdr:row>78</xdr:row>
      <xdr:rowOff>127080</xdr:rowOff>
    </xdr:to>
    <xdr:sp>
      <xdr:nvSpPr>
        <xdr:cNvPr id="848" name="Line 1"/>
        <xdr:cNvSpPr/>
      </xdr:nvSpPr>
      <xdr:spPr>
        <a:xfrm flipV="1">
          <a:off x="4711680" y="13469760"/>
          <a:ext cx="1028520" cy="302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75</xdr:row>
      <xdr:rowOff>42480</xdr:rowOff>
    </xdr:from>
    <xdr:to>
      <xdr:col>27</xdr:col>
      <xdr:colOff>162000</xdr:colOff>
      <xdr:row>76</xdr:row>
      <xdr:rowOff>108720</xdr:rowOff>
    </xdr:to>
    <xdr:sp>
      <xdr:nvSpPr>
        <xdr:cNvPr id="849" name="CustomShape 1"/>
        <xdr:cNvSpPr/>
      </xdr:nvSpPr>
      <xdr:spPr>
        <a:xfrm>
          <a:off x="5829480" y="12900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15120</xdr:rowOff>
    </xdr:from>
    <xdr:to>
      <xdr:col>24</xdr:col>
      <xdr:colOff>75960</xdr:colOff>
      <xdr:row>76</xdr:row>
      <xdr:rowOff>116280</xdr:rowOff>
    </xdr:to>
    <xdr:sp>
      <xdr:nvSpPr>
        <xdr:cNvPr id="850" name="CustomShape 1"/>
        <xdr:cNvSpPr/>
      </xdr:nvSpPr>
      <xdr:spPr>
        <a:xfrm>
          <a:off x="5652000" y="130453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78</xdr:row>
      <xdr:rowOff>88920</xdr:rowOff>
    </xdr:from>
    <xdr:to>
      <xdr:col>19</xdr:col>
      <xdr:colOff>187560</xdr:colOff>
      <xdr:row>78</xdr:row>
      <xdr:rowOff>127080</xdr:rowOff>
    </xdr:to>
    <xdr:sp>
      <xdr:nvSpPr>
        <xdr:cNvPr id="851" name="Line 1"/>
        <xdr:cNvSpPr/>
      </xdr:nvSpPr>
      <xdr:spPr>
        <a:xfrm>
          <a:off x="3670200" y="13461840"/>
          <a:ext cx="104148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76</xdr:row>
      <xdr:rowOff>38160</xdr:rowOff>
    </xdr:from>
    <xdr:to>
      <xdr:col>20</xdr:col>
      <xdr:colOff>37800</xdr:colOff>
      <xdr:row>76</xdr:row>
      <xdr:rowOff>139320</xdr:rowOff>
    </xdr:to>
    <xdr:sp>
      <xdr:nvSpPr>
        <xdr:cNvPr id="852" name="CustomShape 1"/>
        <xdr:cNvSpPr/>
      </xdr:nvSpPr>
      <xdr:spPr>
        <a:xfrm>
          <a:off x="4661280" y="1306836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74</xdr:row>
      <xdr:rowOff>160560</xdr:rowOff>
    </xdr:from>
    <xdr:to>
      <xdr:col>21</xdr:col>
      <xdr:colOff>29160</xdr:colOff>
      <xdr:row>76</xdr:row>
      <xdr:rowOff>55440</xdr:rowOff>
    </xdr:to>
    <xdr:sp>
      <xdr:nvSpPr>
        <xdr:cNvPr id="853" name="CustomShape 1"/>
        <xdr:cNvSpPr/>
      </xdr:nvSpPr>
      <xdr:spPr>
        <a:xfrm>
          <a:off x="4292640" y="1284768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78</xdr:row>
      <xdr:rowOff>58680</xdr:rowOff>
    </xdr:from>
    <xdr:to>
      <xdr:col>15</xdr:col>
      <xdr:colOff>98640</xdr:colOff>
      <xdr:row>78</xdr:row>
      <xdr:rowOff>88920</xdr:rowOff>
    </xdr:to>
    <xdr:sp>
      <xdr:nvSpPr>
        <xdr:cNvPr id="854" name="Line 1"/>
        <xdr:cNvSpPr/>
      </xdr:nvSpPr>
      <xdr:spPr>
        <a:xfrm>
          <a:off x="2628720" y="13431600"/>
          <a:ext cx="1041480" cy="302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76</xdr:row>
      <xdr:rowOff>68760</xdr:rowOff>
    </xdr:from>
    <xdr:to>
      <xdr:col>15</xdr:col>
      <xdr:colOff>149400</xdr:colOff>
      <xdr:row>76</xdr:row>
      <xdr:rowOff>169920</xdr:rowOff>
    </xdr:to>
    <xdr:sp>
      <xdr:nvSpPr>
        <xdr:cNvPr id="855" name="CustomShape 1"/>
        <xdr:cNvSpPr/>
      </xdr:nvSpPr>
      <xdr:spPr>
        <a:xfrm>
          <a:off x="3619800" y="1309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75</xdr:row>
      <xdr:rowOff>19800</xdr:rowOff>
    </xdr:from>
    <xdr:to>
      <xdr:col>16</xdr:col>
      <xdr:colOff>164520</xdr:colOff>
      <xdr:row>76</xdr:row>
      <xdr:rowOff>86040</xdr:rowOff>
    </xdr:to>
    <xdr:sp>
      <xdr:nvSpPr>
        <xdr:cNvPr id="856" name="CustomShape 1"/>
        <xdr:cNvSpPr/>
      </xdr:nvSpPr>
      <xdr:spPr>
        <a:xfrm>
          <a:off x="3213360" y="12878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77</xdr:row>
      <xdr:rowOff>161280</xdr:rowOff>
    </xdr:from>
    <xdr:to>
      <xdr:col>11</xdr:col>
      <xdr:colOff>9360</xdr:colOff>
      <xdr:row>78</xdr:row>
      <xdr:rowOff>58680</xdr:rowOff>
    </xdr:to>
    <xdr:sp>
      <xdr:nvSpPr>
        <xdr:cNvPr id="857" name="Line 1"/>
        <xdr:cNvSpPr/>
      </xdr:nvSpPr>
      <xdr:spPr>
        <a:xfrm>
          <a:off x="1549440" y="13362840"/>
          <a:ext cx="1079280" cy="687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76</xdr:row>
      <xdr:rowOff>68760</xdr:rowOff>
    </xdr:from>
    <xdr:to>
      <xdr:col>11</xdr:col>
      <xdr:colOff>60120</xdr:colOff>
      <xdr:row>76</xdr:row>
      <xdr:rowOff>169920</xdr:rowOff>
    </xdr:to>
    <xdr:sp>
      <xdr:nvSpPr>
        <xdr:cNvPr id="858" name="CustomShape 1"/>
        <xdr:cNvSpPr/>
      </xdr:nvSpPr>
      <xdr:spPr>
        <a:xfrm>
          <a:off x="2540520" y="1309896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75</xdr:row>
      <xdr:rowOff>19800</xdr:rowOff>
    </xdr:from>
    <xdr:to>
      <xdr:col>12</xdr:col>
      <xdr:colOff>76680</xdr:colOff>
      <xdr:row>76</xdr:row>
      <xdr:rowOff>86040</xdr:rowOff>
    </xdr:to>
    <xdr:sp>
      <xdr:nvSpPr>
        <xdr:cNvPr id="859" name="CustomShape 1"/>
        <xdr:cNvSpPr/>
      </xdr:nvSpPr>
      <xdr:spPr>
        <a:xfrm>
          <a:off x="2171520" y="128782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76</xdr:row>
      <xdr:rowOff>60840</xdr:rowOff>
    </xdr:from>
    <xdr:to>
      <xdr:col>6</xdr:col>
      <xdr:colOff>171720</xdr:colOff>
      <xdr:row>76</xdr:row>
      <xdr:rowOff>162000</xdr:rowOff>
    </xdr:to>
    <xdr:sp>
      <xdr:nvSpPr>
        <xdr:cNvPr id="860" name="CustomShape 1"/>
        <xdr:cNvSpPr/>
      </xdr:nvSpPr>
      <xdr:spPr>
        <a:xfrm>
          <a:off x="1499040" y="13091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75</xdr:row>
      <xdr:rowOff>12240</xdr:rowOff>
    </xdr:from>
    <xdr:to>
      <xdr:col>7</xdr:col>
      <xdr:colOff>186840</xdr:colOff>
      <xdr:row>76</xdr:row>
      <xdr:rowOff>78480</xdr:rowOff>
    </xdr:to>
    <xdr:sp>
      <xdr:nvSpPr>
        <xdr:cNvPr id="861" name="CustomShape 1"/>
        <xdr:cNvSpPr/>
      </xdr:nvSpPr>
      <xdr:spPr>
        <a:xfrm>
          <a:off x="1092600" y="128707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xdr:nvSpPr>
        <xdr:cNvPr id="862" name="CustomShape 1"/>
        <xdr:cNvSpPr/>
      </xdr:nvSpPr>
      <xdr:spPr>
        <a:xfrm>
          <a:off x="548676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xdr:nvSpPr>
        <xdr:cNvPr id="863" name="CustomShape 1"/>
        <xdr:cNvSpPr/>
      </xdr:nvSpPr>
      <xdr:spPr>
        <a:xfrm>
          <a:off x="4457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xdr:nvSpPr>
        <xdr:cNvPr id="864" name="CustomShape 1"/>
        <xdr:cNvSpPr/>
      </xdr:nvSpPr>
      <xdr:spPr>
        <a:xfrm>
          <a:off x="34160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xdr:nvSpPr>
        <xdr:cNvPr id="865" name="CustomShape 1"/>
        <xdr:cNvSpPr/>
      </xdr:nvSpPr>
      <xdr:spPr>
        <a:xfrm>
          <a:off x="2336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xdr:nvSpPr>
        <xdr:cNvPr id="866" name="CustomShape 1"/>
        <xdr:cNvSpPr/>
      </xdr:nvSpPr>
      <xdr:spPr>
        <a:xfrm>
          <a:off x="129528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78</xdr:row>
      <xdr:rowOff>46440</xdr:rowOff>
    </xdr:from>
    <xdr:to>
      <xdr:col>24</xdr:col>
      <xdr:colOff>75960</xdr:colOff>
      <xdr:row>78</xdr:row>
      <xdr:rowOff>147600</xdr:rowOff>
    </xdr:to>
    <xdr:sp>
      <xdr:nvSpPr>
        <xdr:cNvPr id="867" name="CustomShape 1"/>
        <xdr:cNvSpPr/>
      </xdr:nvSpPr>
      <xdr:spPr>
        <a:xfrm>
          <a:off x="5652000" y="134193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78</xdr:row>
      <xdr:rowOff>28440</xdr:rowOff>
    </xdr:from>
    <xdr:to>
      <xdr:col>27</xdr:col>
      <xdr:colOff>162000</xdr:colOff>
      <xdr:row>79</xdr:row>
      <xdr:rowOff>95760</xdr:rowOff>
    </xdr:to>
    <xdr:sp>
      <xdr:nvSpPr>
        <xdr:cNvPr id="868" name="CustomShape 1"/>
        <xdr:cNvSpPr/>
      </xdr:nvSpPr>
      <xdr:spPr>
        <a:xfrm>
          <a:off x="5829480" y="13401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78</xdr:row>
      <xdr:rowOff>77040</xdr:rowOff>
    </xdr:from>
    <xdr:to>
      <xdr:col>20</xdr:col>
      <xdr:colOff>37800</xdr:colOff>
      <xdr:row>79</xdr:row>
      <xdr:rowOff>6840</xdr:rowOff>
    </xdr:to>
    <xdr:sp>
      <xdr:nvSpPr>
        <xdr:cNvPr id="869" name="CustomShape 1"/>
        <xdr:cNvSpPr/>
      </xdr:nvSpPr>
      <xdr:spPr>
        <a:xfrm>
          <a:off x="4661280" y="134499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79</xdr:row>
      <xdr:rowOff>2160</xdr:rowOff>
    </xdr:from>
    <xdr:to>
      <xdr:col>21</xdr:col>
      <xdr:colOff>29160</xdr:colOff>
      <xdr:row>80</xdr:row>
      <xdr:rowOff>68400</xdr:rowOff>
    </xdr:to>
    <xdr:sp>
      <xdr:nvSpPr>
        <xdr:cNvPr id="870" name="CustomShape 1"/>
        <xdr:cNvSpPr/>
      </xdr:nvSpPr>
      <xdr:spPr>
        <a:xfrm>
          <a:off x="4292640" y="135464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78</xdr:row>
      <xdr:rowOff>38880</xdr:rowOff>
    </xdr:from>
    <xdr:to>
      <xdr:col>15</xdr:col>
      <xdr:colOff>149400</xdr:colOff>
      <xdr:row>78</xdr:row>
      <xdr:rowOff>140040</xdr:rowOff>
    </xdr:to>
    <xdr:sp>
      <xdr:nvSpPr>
        <xdr:cNvPr id="871" name="CustomShape 1"/>
        <xdr:cNvSpPr/>
      </xdr:nvSpPr>
      <xdr:spPr>
        <a:xfrm>
          <a:off x="3619800" y="13411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78</xdr:row>
      <xdr:rowOff>135360</xdr:rowOff>
    </xdr:from>
    <xdr:to>
      <xdr:col>16</xdr:col>
      <xdr:colOff>164520</xdr:colOff>
      <xdr:row>80</xdr:row>
      <xdr:rowOff>30240</xdr:rowOff>
    </xdr:to>
    <xdr:sp>
      <xdr:nvSpPr>
        <xdr:cNvPr id="872" name="CustomShape 1"/>
        <xdr:cNvSpPr/>
      </xdr:nvSpPr>
      <xdr:spPr>
        <a:xfrm>
          <a:off x="3213360" y="135082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78</xdr:row>
      <xdr:rowOff>8280</xdr:rowOff>
    </xdr:from>
    <xdr:to>
      <xdr:col>11</xdr:col>
      <xdr:colOff>60120</xdr:colOff>
      <xdr:row>78</xdr:row>
      <xdr:rowOff>109440</xdr:rowOff>
    </xdr:to>
    <xdr:sp>
      <xdr:nvSpPr>
        <xdr:cNvPr id="873" name="CustomShape 1"/>
        <xdr:cNvSpPr/>
      </xdr:nvSpPr>
      <xdr:spPr>
        <a:xfrm>
          <a:off x="2540520" y="1338120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78</xdr:row>
      <xdr:rowOff>104760</xdr:rowOff>
    </xdr:from>
    <xdr:to>
      <xdr:col>12</xdr:col>
      <xdr:colOff>76680</xdr:colOff>
      <xdr:row>79</xdr:row>
      <xdr:rowOff>171720</xdr:rowOff>
    </xdr:to>
    <xdr:sp>
      <xdr:nvSpPr>
        <xdr:cNvPr id="874" name="CustomShape 1"/>
        <xdr:cNvSpPr/>
      </xdr:nvSpPr>
      <xdr:spPr>
        <a:xfrm>
          <a:off x="2171520" y="13477680"/>
          <a:ext cx="76248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110520</xdr:rowOff>
    </xdr:from>
    <xdr:to>
      <xdr:col>6</xdr:col>
      <xdr:colOff>171720</xdr:colOff>
      <xdr:row>78</xdr:row>
      <xdr:rowOff>41040</xdr:rowOff>
    </xdr:to>
    <xdr:sp>
      <xdr:nvSpPr>
        <xdr:cNvPr id="875" name="CustomShape 1"/>
        <xdr:cNvSpPr/>
      </xdr:nvSpPr>
      <xdr:spPr>
        <a:xfrm>
          <a:off x="1499040" y="13312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78</xdr:row>
      <xdr:rowOff>36360</xdr:rowOff>
    </xdr:from>
    <xdr:to>
      <xdr:col>7</xdr:col>
      <xdr:colOff>186840</xdr:colOff>
      <xdr:row>79</xdr:row>
      <xdr:rowOff>103680</xdr:rowOff>
    </xdr:to>
    <xdr:sp>
      <xdr:nvSpPr>
        <xdr:cNvPr id="876" name="CustomShape 1"/>
        <xdr:cNvSpPr/>
      </xdr:nvSpPr>
      <xdr:spPr>
        <a:xfrm>
          <a:off x="1092600" y="13409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xdr:nvSpPr>
        <xdr:cNvPr id="877" name="CustomShape 1"/>
        <xdr:cNvSpPr/>
      </xdr:nvSpPr>
      <xdr:spPr>
        <a:xfrm>
          <a:off x="1480788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xdr:nvSpPr>
        <xdr:cNvPr id="878" name="CustomShape 1"/>
        <xdr:cNvSpPr/>
      </xdr:nvSpPr>
      <xdr:spPr>
        <a:xfrm>
          <a:off x="2032020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xdr:nvSpPr>
        <xdr:cNvPr id="879" name="CustomShape 1"/>
        <xdr:cNvSpPr/>
      </xdr:nvSpPr>
      <xdr:spPr>
        <a:xfrm>
          <a:off x="2032020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xdr:nvSpPr>
        <xdr:cNvPr id="880" name="CustomShape 1"/>
        <xdr:cNvSpPr/>
      </xdr:nvSpPr>
      <xdr:spPr>
        <a:xfrm>
          <a:off x="223142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xdr:nvSpPr>
        <xdr:cNvPr id="881" name="CustomShape 1"/>
        <xdr:cNvSpPr/>
      </xdr:nvSpPr>
      <xdr:spPr>
        <a:xfrm>
          <a:off x="223142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xdr:nvSpPr>
        <xdr:cNvPr id="882" name="CustomShape 1"/>
        <xdr:cNvSpPr/>
      </xdr:nvSpPr>
      <xdr:spPr>
        <a:xfrm>
          <a:off x="24231600" y="11620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xdr:nvSpPr>
        <xdr:cNvPr id="883" name="CustomShape 1"/>
        <xdr:cNvSpPr/>
      </xdr:nvSpPr>
      <xdr:spPr>
        <a:xfrm>
          <a:off x="24231600" y="11810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84" name="CustomShape 1"/>
        <xdr:cNvSpPr/>
      </xdr:nvSpPr>
      <xdr:spPr>
        <a:xfrm>
          <a:off x="1480788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xdr:nvSpPr>
        <xdr:cNvPr id="885" name="CustomShape 1"/>
        <xdr:cNvSpPr/>
      </xdr:nvSpPr>
      <xdr:spPr>
        <a:xfrm>
          <a:off x="20675520" y="12129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xdr:nvSpPr>
        <xdr:cNvPr id="886" name="CustomShape 1"/>
        <xdr:cNvSpPr/>
      </xdr:nvSpPr>
      <xdr:spPr>
        <a:xfrm>
          <a:off x="20777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xdr:nvSpPr>
        <xdr:cNvPr id="887" name="CustomShape 1"/>
        <xdr:cNvSpPr/>
      </xdr:nvSpPr>
      <xdr:spPr>
        <a:xfrm>
          <a:off x="20815560" y="12445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経常収支比率に係る公債費以外は、前年度と比較して同程度となっている。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類似団体平均と比較して低い水準にあるのは、ふるさと寄附金繰入金の影響によるもので、経常的な経費のうち一般財源によるものが小さくなっていることによるものである（</a:t>
          </a:r>
          <a:r>
            <a:rPr b="0" lang="en-US" sz="1000" spc="-1" strike="noStrike">
              <a:solidFill>
                <a:srgbClr val="000000"/>
              </a:solidFill>
              <a:uFill>
                <a:solidFill>
                  <a:srgbClr val="ffffff"/>
                </a:solidFill>
              </a:uFill>
              <a:latin typeface="ＭＳ Ｐゴシック"/>
              <a:ea typeface="ＭＳ Ｐゴシック"/>
            </a:rPr>
            <a:t>H30</a:t>
          </a:r>
          <a:r>
            <a:rPr b="0" lang="en-US" sz="1000" spc="-1" strike="noStrike">
              <a:solidFill>
                <a:srgbClr val="000000"/>
              </a:solidFill>
              <a:uFill>
                <a:solidFill>
                  <a:srgbClr val="ffffff"/>
                </a:solidFill>
              </a:uFill>
              <a:latin typeface="ＭＳ Ｐゴシック"/>
              <a:ea typeface="ＭＳ Ｐゴシック"/>
            </a:rPr>
            <a:t>年度決算額に比して△</a:t>
          </a:r>
          <a:r>
            <a:rPr b="0" lang="en-US" sz="1000" spc="-1" strike="noStrike">
              <a:solidFill>
                <a:srgbClr val="000000"/>
              </a:solidFill>
              <a:uFill>
                <a:solidFill>
                  <a:srgbClr val="ffffff"/>
                </a:solidFill>
              </a:uFill>
              <a:latin typeface="ＭＳ Ｐゴシック"/>
              <a:ea typeface="ＭＳ Ｐゴシック"/>
            </a:rPr>
            <a:t>4.1</a:t>
          </a:r>
          <a:r>
            <a:rPr b="0" lang="en-US" sz="1000" spc="-1" strike="noStrike">
              <a:solidFill>
                <a:srgbClr val="000000"/>
              </a:solidFill>
              <a:uFill>
                <a:solidFill>
                  <a:srgbClr val="ffffff"/>
                </a:solidFill>
              </a:uFill>
              <a:latin typeface="ＭＳ Ｐゴシック"/>
              <a:ea typeface="ＭＳ Ｐゴシック"/>
            </a:rPr>
            <a:t>億円少ない水準となっている。）。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一方で、今後も高い水準の公債費が続く状況にあることや、ふるさと寄附金による財源確保の不確実性に鑑み、行政改革大綱・推進計画に基づき、事務事業の見直しに取り組み、経常経費の削減に努め、財政構造の弾力性を高め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145080</xdr:rowOff>
    </xdr:to>
    <xdr:sp>
      <xdr:nvSpPr>
        <xdr:cNvPr id="888" name="CustomShape 1"/>
        <xdr:cNvSpPr/>
      </xdr:nvSpPr>
      <xdr:spPr>
        <a:xfrm>
          <a:off x="14742360" y="11937960"/>
          <a:ext cx="355320" cy="20844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xdr:nvSpPr>
        <xdr:cNvPr id="889" name="Line 1"/>
        <xdr:cNvSpPr/>
      </xdr:nvSpPr>
      <xdr:spPr>
        <a:xfrm>
          <a:off x="14807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82</xdr:row>
      <xdr:rowOff>150840</xdr:rowOff>
    </xdr:from>
    <xdr:to>
      <xdr:col>61</xdr:col>
      <xdr:colOff>168840</xdr:colOff>
      <xdr:row>85</xdr:row>
      <xdr:rowOff>21600</xdr:rowOff>
    </xdr:to>
    <xdr:sp>
      <xdr:nvSpPr>
        <xdr:cNvPr id="890" name="CustomShape 1"/>
        <xdr:cNvSpPr/>
      </xdr:nvSpPr>
      <xdr:spPr>
        <a:xfrm>
          <a:off x="14185800" y="14209560"/>
          <a:ext cx="508320" cy="3852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69840</xdr:rowOff>
    </xdr:from>
    <xdr:to>
      <xdr:col>85</xdr:col>
      <xdr:colOff>66960</xdr:colOff>
      <xdr:row>81</xdr:row>
      <xdr:rowOff>69840</xdr:rowOff>
    </xdr:to>
    <xdr:sp>
      <xdr:nvSpPr>
        <xdr:cNvPr id="891" name="Line 1"/>
        <xdr:cNvSpPr/>
      </xdr:nvSpPr>
      <xdr:spPr>
        <a:xfrm>
          <a:off x="14807880" y="13957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80</xdr:row>
      <xdr:rowOff>109080</xdr:rowOff>
    </xdr:from>
    <xdr:to>
      <xdr:col>61</xdr:col>
      <xdr:colOff>168840</xdr:colOff>
      <xdr:row>82</xdr:row>
      <xdr:rowOff>5040</xdr:rowOff>
    </xdr:to>
    <xdr:sp>
      <xdr:nvSpPr>
        <xdr:cNvPr id="892" name="CustomShape 1"/>
        <xdr:cNvSpPr/>
      </xdr:nvSpPr>
      <xdr:spPr>
        <a:xfrm>
          <a:off x="14185800" y="13825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78</xdr:row>
      <xdr:rowOff>127080</xdr:rowOff>
    </xdr:from>
    <xdr:to>
      <xdr:col>85</xdr:col>
      <xdr:colOff>66960</xdr:colOff>
      <xdr:row>78</xdr:row>
      <xdr:rowOff>127080</xdr:rowOff>
    </xdr:to>
    <xdr:sp>
      <xdr:nvSpPr>
        <xdr:cNvPr id="893" name="Line 1"/>
        <xdr:cNvSpPr/>
      </xdr:nvSpPr>
      <xdr:spPr>
        <a:xfrm>
          <a:off x="14807880" y="13500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77</xdr:row>
      <xdr:rowOff>166320</xdr:rowOff>
    </xdr:from>
    <xdr:to>
      <xdr:col>61</xdr:col>
      <xdr:colOff>168840</xdr:colOff>
      <xdr:row>79</xdr:row>
      <xdr:rowOff>62280</xdr:rowOff>
    </xdr:to>
    <xdr:sp>
      <xdr:nvSpPr>
        <xdr:cNvPr id="894" name="CustomShape 1"/>
        <xdr:cNvSpPr/>
      </xdr:nvSpPr>
      <xdr:spPr>
        <a:xfrm>
          <a:off x="14185800" y="13367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76</xdr:row>
      <xdr:rowOff>12600</xdr:rowOff>
    </xdr:from>
    <xdr:to>
      <xdr:col>85</xdr:col>
      <xdr:colOff>66960</xdr:colOff>
      <xdr:row>76</xdr:row>
      <xdr:rowOff>12600</xdr:rowOff>
    </xdr:to>
    <xdr:sp>
      <xdr:nvSpPr>
        <xdr:cNvPr id="895" name="Line 1"/>
        <xdr:cNvSpPr/>
      </xdr:nvSpPr>
      <xdr:spPr>
        <a:xfrm>
          <a:off x="14807880" y="1304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75</xdr:row>
      <xdr:rowOff>52560</xdr:rowOff>
    </xdr:from>
    <xdr:to>
      <xdr:col>61</xdr:col>
      <xdr:colOff>168840</xdr:colOff>
      <xdr:row>76</xdr:row>
      <xdr:rowOff>118800</xdr:rowOff>
    </xdr:to>
    <xdr:sp>
      <xdr:nvSpPr>
        <xdr:cNvPr id="896" name="CustomShape 1"/>
        <xdr:cNvSpPr/>
      </xdr:nvSpPr>
      <xdr:spPr>
        <a:xfrm>
          <a:off x="14185800" y="12911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73</xdr:row>
      <xdr:rowOff>69840</xdr:rowOff>
    </xdr:from>
    <xdr:to>
      <xdr:col>85</xdr:col>
      <xdr:colOff>66960</xdr:colOff>
      <xdr:row>73</xdr:row>
      <xdr:rowOff>69840</xdr:rowOff>
    </xdr:to>
    <xdr:sp>
      <xdr:nvSpPr>
        <xdr:cNvPr id="897" name="Line 1"/>
        <xdr:cNvSpPr/>
      </xdr:nvSpPr>
      <xdr:spPr>
        <a:xfrm>
          <a:off x="14807880" y="12585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72</xdr:row>
      <xdr:rowOff>109080</xdr:rowOff>
    </xdr:from>
    <xdr:to>
      <xdr:col>61</xdr:col>
      <xdr:colOff>168840</xdr:colOff>
      <xdr:row>74</xdr:row>
      <xdr:rowOff>5040</xdr:rowOff>
    </xdr:to>
    <xdr:sp>
      <xdr:nvSpPr>
        <xdr:cNvPr id="898" name="CustomShape 1"/>
        <xdr:cNvSpPr/>
      </xdr:nvSpPr>
      <xdr:spPr>
        <a:xfrm>
          <a:off x="14185800" y="12453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xdr:nvSpPr>
        <xdr:cNvPr id="899" name="Line 1"/>
        <xdr:cNvSpPr/>
      </xdr:nvSpPr>
      <xdr:spPr>
        <a:xfrm>
          <a:off x="14807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xdr:nvSpPr>
        <xdr:cNvPr id="900" name="CustomShape 1"/>
        <xdr:cNvSpPr/>
      </xdr:nvSpPr>
      <xdr:spPr>
        <a:xfrm>
          <a:off x="14185800" y="11996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901" name="CustomShape 1"/>
        <xdr:cNvSpPr/>
      </xdr:nvSpPr>
      <xdr:spPr>
        <a:xfrm>
          <a:off x="1480788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74</xdr:row>
      <xdr:rowOff>127080</xdr:rowOff>
    </xdr:from>
    <xdr:to>
      <xdr:col>82</xdr:col>
      <xdr:colOff>108000</xdr:colOff>
      <xdr:row>81</xdr:row>
      <xdr:rowOff>78840</xdr:rowOff>
    </xdr:to>
    <xdr:sp>
      <xdr:nvSpPr>
        <xdr:cNvPr id="902" name="Line 1"/>
        <xdr:cNvSpPr/>
      </xdr:nvSpPr>
      <xdr:spPr>
        <a:xfrm flipV="1">
          <a:off x="19634040" y="12814200"/>
          <a:ext cx="0" cy="115200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81</xdr:row>
      <xdr:rowOff>61200</xdr:rowOff>
    </xdr:from>
    <xdr:to>
      <xdr:col>86</xdr:col>
      <xdr:colOff>6120</xdr:colOff>
      <xdr:row>82</xdr:row>
      <xdr:rowOff>128520</xdr:rowOff>
    </xdr:to>
    <xdr:sp>
      <xdr:nvSpPr>
        <xdr:cNvPr id="903" name="CustomShape 1"/>
        <xdr:cNvSpPr/>
      </xdr:nvSpPr>
      <xdr:spPr>
        <a:xfrm>
          <a:off x="19723680" y="139485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81</xdr:row>
      <xdr:rowOff>78840</xdr:rowOff>
    </xdr:from>
    <xdr:to>
      <xdr:col>82</xdr:col>
      <xdr:colOff>196920</xdr:colOff>
      <xdr:row>81</xdr:row>
      <xdr:rowOff>78840</xdr:rowOff>
    </xdr:to>
    <xdr:sp>
      <xdr:nvSpPr>
        <xdr:cNvPr id="904" name="Line 1"/>
        <xdr:cNvSpPr/>
      </xdr:nvSpPr>
      <xdr:spPr>
        <a:xfrm>
          <a:off x="19545120" y="139662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73</xdr:row>
      <xdr:rowOff>51840</xdr:rowOff>
    </xdr:from>
    <xdr:to>
      <xdr:col>86</xdr:col>
      <xdr:colOff>6120</xdr:colOff>
      <xdr:row>74</xdr:row>
      <xdr:rowOff>119160</xdr:rowOff>
    </xdr:to>
    <xdr:sp>
      <xdr:nvSpPr>
        <xdr:cNvPr id="905" name="CustomShape 1"/>
        <xdr:cNvSpPr/>
      </xdr:nvSpPr>
      <xdr:spPr>
        <a:xfrm>
          <a:off x="19723680" y="12567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74</xdr:row>
      <xdr:rowOff>127080</xdr:rowOff>
    </xdr:from>
    <xdr:to>
      <xdr:col>82</xdr:col>
      <xdr:colOff>196920</xdr:colOff>
      <xdr:row>74</xdr:row>
      <xdr:rowOff>127080</xdr:rowOff>
    </xdr:to>
    <xdr:sp>
      <xdr:nvSpPr>
        <xdr:cNvPr id="906" name="Line 1"/>
        <xdr:cNvSpPr/>
      </xdr:nvSpPr>
      <xdr:spPr>
        <a:xfrm>
          <a:off x="19545120" y="128142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76</xdr:row>
      <xdr:rowOff>3240</xdr:rowOff>
    </xdr:from>
    <xdr:to>
      <xdr:col>82</xdr:col>
      <xdr:colOff>108000</xdr:colOff>
      <xdr:row>76</xdr:row>
      <xdr:rowOff>39960</xdr:rowOff>
    </xdr:to>
    <xdr:sp>
      <xdr:nvSpPr>
        <xdr:cNvPr id="907" name="Line 1"/>
        <xdr:cNvSpPr/>
      </xdr:nvSpPr>
      <xdr:spPr>
        <a:xfrm flipV="1">
          <a:off x="18643680" y="13033440"/>
          <a:ext cx="990360" cy="3672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77</xdr:row>
      <xdr:rowOff>28800</xdr:rowOff>
    </xdr:from>
    <xdr:to>
      <xdr:col>86</xdr:col>
      <xdr:colOff>6120</xdr:colOff>
      <xdr:row>78</xdr:row>
      <xdr:rowOff>96120</xdr:rowOff>
    </xdr:to>
    <xdr:sp>
      <xdr:nvSpPr>
        <xdr:cNvPr id="908" name="CustomShape 1"/>
        <xdr:cNvSpPr/>
      </xdr:nvSpPr>
      <xdr:spPr>
        <a:xfrm>
          <a:off x="19723680" y="13230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77</xdr:row>
      <xdr:rowOff>46440</xdr:rowOff>
    </xdr:from>
    <xdr:to>
      <xdr:col>82</xdr:col>
      <xdr:colOff>159120</xdr:colOff>
      <xdr:row>77</xdr:row>
      <xdr:rowOff>147600</xdr:rowOff>
    </xdr:to>
    <xdr:sp>
      <xdr:nvSpPr>
        <xdr:cNvPr id="909" name="CustomShape 1"/>
        <xdr:cNvSpPr/>
      </xdr:nvSpPr>
      <xdr:spPr>
        <a:xfrm>
          <a:off x="19584000" y="13248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76</xdr:row>
      <xdr:rowOff>39960</xdr:rowOff>
    </xdr:from>
    <xdr:to>
      <xdr:col>78</xdr:col>
      <xdr:colOff>70200</xdr:colOff>
      <xdr:row>77</xdr:row>
      <xdr:rowOff>74160</xdr:rowOff>
    </xdr:to>
    <xdr:sp>
      <xdr:nvSpPr>
        <xdr:cNvPr id="910" name="Line 1"/>
        <xdr:cNvSpPr/>
      </xdr:nvSpPr>
      <xdr:spPr>
        <a:xfrm flipV="1">
          <a:off x="17563680" y="13070160"/>
          <a:ext cx="1080000" cy="20556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77</xdr:row>
      <xdr:rowOff>96840</xdr:rowOff>
    </xdr:from>
    <xdr:to>
      <xdr:col>78</xdr:col>
      <xdr:colOff>120960</xdr:colOff>
      <xdr:row>78</xdr:row>
      <xdr:rowOff>27360</xdr:rowOff>
    </xdr:to>
    <xdr:sp>
      <xdr:nvSpPr>
        <xdr:cNvPr id="911" name="CustomShape 1"/>
        <xdr:cNvSpPr/>
      </xdr:nvSpPr>
      <xdr:spPr>
        <a:xfrm>
          <a:off x="18593280" y="132984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78</xdr:row>
      <xdr:rowOff>22680</xdr:rowOff>
    </xdr:from>
    <xdr:to>
      <xdr:col>79</xdr:col>
      <xdr:colOff>110520</xdr:colOff>
      <xdr:row>79</xdr:row>
      <xdr:rowOff>90000</xdr:rowOff>
    </xdr:to>
    <xdr:sp>
      <xdr:nvSpPr>
        <xdr:cNvPr id="912" name="CustomShape 1"/>
        <xdr:cNvSpPr/>
      </xdr:nvSpPr>
      <xdr:spPr>
        <a:xfrm>
          <a:off x="18186840" y="133956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77</xdr:row>
      <xdr:rowOff>10080</xdr:rowOff>
    </xdr:from>
    <xdr:to>
      <xdr:col>73</xdr:col>
      <xdr:colOff>180720</xdr:colOff>
      <xdr:row>77</xdr:row>
      <xdr:rowOff>74160</xdr:rowOff>
    </xdr:to>
    <xdr:sp>
      <xdr:nvSpPr>
        <xdr:cNvPr id="913" name="Line 1"/>
        <xdr:cNvSpPr/>
      </xdr:nvSpPr>
      <xdr:spPr>
        <a:xfrm>
          <a:off x="16522560" y="13211640"/>
          <a:ext cx="104112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77</xdr:row>
      <xdr:rowOff>55800</xdr:rowOff>
    </xdr:from>
    <xdr:to>
      <xdr:col>74</xdr:col>
      <xdr:colOff>32400</xdr:colOff>
      <xdr:row>77</xdr:row>
      <xdr:rowOff>156960</xdr:rowOff>
    </xdr:to>
    <xdr:sp>
      <xdr:nvSpPr>
        <xdr:cNvPr id="914" name="CustomShape 1"/>
        <xdr:cNvSpPr/>
      </xdr:nvSpPr>
      <xdr:spPr>
        <a:xfrm>
          <a:off x="17513280" y="132573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77</xdr:row>
      <xdr:rowOff>151920</xdr:rowOff>
    </xdr:from>
    <xdr:to>
      <xdr:col>75</xdr:col>
      <xdr:colOff>47520</xdr:colOff>
      <xdr:row>79</xdr:row>
      <xdr:rowOff>47880</xdr:rowOff>
    </xdr:to>
    <xdr:sp>
      <xdr:nvSpPr>
        <xdr:cNvPr id="915" name="CustomShape 1"/>
        <xdr:cNvSpPr/>
      </xdr:nvSpPr>
      <xdr:spPr>
        <a:xfrm>
          <a:off x="17145000" y="13353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76</xdr:row>
      <xdr:rowOff>76680</xdr:rowOff>
    </xdr:from>
    <xdr:to>
      <xdr:col>69</xdr:col>
      <xdr:colOff>92160</xdr:colOff>
      <xdr:row>77</xdr:row>
      <xdr:rowOff>10080</xdr:rowOff>
    </xdr:to>
    <xdr:sp>
      <xdr:nvSpPr>
        <xdr:cNvPr id="916" name="Line 1"/>
        <xdr:cNvSpPr/>
      </xdr:nvSpPr>
      <xdr:spPr>
        <a:xfrm>
          <a:off x="15481080" y="13106880"/>
          <a:ext cx="1041480" cy="1047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77</xdr:row>
      <xdr:rowOff>14400</xdr:rowOff>
    </xdr:from>
    <xdr:to>
      <xdr:col>69</xdr:col>
      <xdr:colOff>143280</xdr:colOff>
      <xdr:row>77</xdr:row>
      <xdr:rowOff>115560</xdr:rowOff>
    </xdr:to>
    <xdr:sp>
      <xdr:nvSpPr>
        <xdr:cNvPr id="917" name="CustomShape 1"/>
        <xdr:cNvSpPr/>
      </xdr:nvSpPr>
      <xdr:spPr>
        <a:xfrm>
          <a:off x="16472520" y="13215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77</xdr:row>
      <xdr:rowOff>110880</xdr:rowOff>
    </xdr:from>
    <xdr:to>
      <xdr:col>70</xdr:col>
      <xdr:colOff>158400</xdr:colOff>
      <xdr:row>79</xdr:row>
      <xdr:rowOff>6840</xdr:rowOff>
    </xdr:to>
    <xdr:sp>
      <xdr:nvSpPr>
        <xdr:cNvPr id="918" name="CustomShape 1"/>
        <xdr:cNvSpPr/>
      </xdr:nvSpPr>
      <xdr:spPr>
        <a:xfrm>
          <a:off x="16066080" y="133124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76</xdr:row>
      <xdr:rowOff>154080</xdr:rowOff>
    </xdr:from>
    <xdr:to>
      <xdr:col>65</xdr:col>
      <xdr:colOff>54360</xdr:colOff>
      <xdr:row>77</xdr:row>
      <xdr:rowOff>83880</xdr:rowOff>
    </xdr:to>
    <xdr:sp>
      <xdr:nvSpPr>
        <xdr:cNvPr id="919" name="CustomShape 1"/>
        <xdr:cNvSpPr/>
      </xdr:nvSpPr>
      <xdr:spPr>
        <a:xfrm>
          <a:off x="15392160" y="131842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77</xdr:row>
      <xdr:rowOff>78840</xdr:rowOff>
    </xdr:from>
    <xdr:to>
      <xdr:col>66</xdr:col>
      <xdr:colOff>69480</xdr:colOff>
      <xdr:row>78</xdr:row>
      <xdr:rowOff>146160</xdr:rowOff>
    </xdr:to>
    <xdr:sp>
      <xdr:nvSpPr>
        <xdr:cNvPr id="920" name="CustomShape 1"/>
        <xdr:cNvSpPr/>
      </xdr:nvSpPr>
      <xdr:spPr>
        <a:xfrm>
          <a:off x="15024600" y="13280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xdr:nvSpPr>
        <xdr:cNvPr id="921" name="CustomShape 1"/>
        <xdr:cNvSpPr/>
      </xdr:nvSpPr>
      <xdr:spPr>
        <a:xfrm>
          <a:off x="193802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xdr:nvSpPr>
        <xdr:cNvPr id="922" name="CustomShape 1"/>
        <xdr:cNvSpPr/>
      </xdr:nvSpPr>
      <xdr:spPr>
        <a:xfrm>
          <a:off x="18389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xdr:nvSpPr>
        <xdr:cNvPr id="923" name="CustomShape 1"/>
        <xdr:cNvSpPr/>
      </xdr:nvSpPr>
      <xdr:spPr>
        <a:xfrm>
          <a:off x="1731024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xdr:nvSpPr>
        <xdr:cNvPr id="924" name="CustomShape 1"/>
        <xdr:cNvSpPr/>
      </xdr:nvSpPr>
      <xdr:spPr>
        <a:xfrm>
          <a:off x="16268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xdr:nvSpPr>
        <xdr:cNvPr id="925" name="CustomShape 1"/>
        <xdr:cNvSpPr/>
      </xdr:nvSpPr>
      <xdr:spPr>
        <a:xfrm>
          <a:off x="15189480" y="1442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75</xdr:row>
      <xdr:rowOff>124920</xdr:rowOff>
    </xdr:from>
    <xdr:to>
      <xdr:col>82</xdr:col>
      <xdr:colOff>159120</xdr:colOff>
      <xdr:row>76</xdr:row>
      <xdr:rowOff>54000</xdr:rowOff>
    </xdr:to>
    <xdr:sp>
      <xdr:nvSpPr>
        <xdr:cNvPr id="926" name="CustomShape 1"/>
        <xdr:cNvSpPr/>
      </xdr:nvSpPr>
      <xdr:spPr>
        <a:xfrm>
          <a:off x="19584000" y="129834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74</xdr:row>
      <xdr:rowOff>151560</xdr:rowOff>
    </xdr:from>
    <xdr:to>
      <xdr:col>86</xdr:col>
      <xdr:colOff>6120</xdr:colOff>
      <xdr:row>76</xdr:row>
      <xdr:rowOff>46440</xdr:rowOff>
    </xdr:to>
    <xdr:sp>
      <xdr:nvSpPr>
        <xdr:cNvPr id="927" name="CustomShape 1"/>
        <xdr:cNvSpPr/>
      </xdr:nvSpPr>
      <xdr:spPr>
        <a:xfrm>
          <a:off x="19723680" y="128386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75</xdr:row>
      <xdr:rowOff>161640</xdr:rowOff>
    </xdr:from>
    <xdr:to>
      <xdr:col>78</xdr:col>
      <xdr:colOff>120960</xdr:colOff>
      <xdr:row>76</xdr:row>
      <xdr:rowOff>90720</xdr:rowOff>
    </xdr:to>
    <xdr:sp>
      <xdr:nvSpPr>
        <xdr:cNvPr id="928" name="CustomShape 1"/>
        <xdr:cNvSpPr/>
      </xdr:nvSpPr>
      <xdr:spPr>
        <a:xfrm>
          <a:off x="18593280" y="13020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74</xdr:row>
      <xdr:rowOff>111960</xdr:rowOff>
    </xdr:from>
    <xdr:to>
      <xdr:col>79</xdr:col>
      <xdr:colOff>110520</xdr:colOff>
      <xdr:row>76</xdr:row>
      <xdr:rowOff>6840</xdr:rowOff>
    </xdr:to>
    <xdr:sp>
      <xdr:nvSpPr>
        <xdr:cNvPr id="929" name="CustomShape 1"/>
        <xdr:cNvSpPr/>
      </xdr:nvSpPr>
      <xdr:spPr>
        <a:xfrm>
          <a:off x="18186840" y="127990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77</xdr:row>
      <xdr:rowOff>23760</xdr:rowOff>
    </xdr:from>
    <xdr:to>
      <xdr:col>74</xdr:col>
      <xdr:colOff>32400</xdr:colOff>
      <xdr:row>77</xdr:row>
      <xdr:rowOff>124920</xdr:rowOff>
    </xdr:to>
    <xdr:sp>
      <xdr:nvSpPr>
        <xdr:cNvPr id="930" name="CustomShape 1"/>
        <xdr:cNvSpPr/>
      </xdr:nvSpPr>
      <xdr:spPr>
        <a:xfrm>
          <a:off x="17513280" y="1322532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75</xdr:row>
      <xdr:rowOff>146160</xdr:rowOff>
    </xdr:from>
    <xdr:to>
      <xdr:col>75</xdr:col>
      <xdr:colOff>47520</xdr:colOff>
      <xdr:row>77</xdr:row>
      <xdr:rowOff>41040</xdr:rowOff>
    </xdr:to>
    <xdr:sp>
      <xdr:nvSpPr>
        <xdr:cNvPr id="931" name="CustomShape 1"/>
        <xdr:cNvSpPr/>
      </xdr:nvSpPr>
      <xdr:spPr>
        <a:xfrm>
          <a:off x="17145000" y="130046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76</xdr:row>
      <xdr:rowOff>131040</xdr:rowOff>
    </xdr:from>
    <xdr:to>
      <xdr:col>69</xdr:col>
      <xdr:colOff>143280</xdr:colOff>
      <xdr:row>77</xdr:row>
      <xdr:rowOff>60840</xdr:rowOff>
    </xdr:to>
    <xdr:sp>
      <xdr:nvSpPr>
        <xdr:cNvPr id="932" name="CustomShape 1"/>
        <xdr:cNvSpPr/>
      </xdr:nvSpPr>
      <xdr:spPr>
        <a:xfrm>
          <a:off x="16472520" y="13161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75</xdr:row>
      <xdr:rowOff>82080</xdr:rowOff>
    </xdr:from>
    <xdr:to>
      <xdr:col>70</xdr:col>
      <xdr:colOff>158400</xdr:colOff>
      <xdr:row>76</xdr:row>
      <xdr:rowOff>148320</xdr:rowOff>
    </xdr:to>
    <xdr:sp>
      <xdr:nvSpPr>
        <xdr:cNvPr id="933" name="CustomShape 1"/>
        <xdr:cNvSpPr/>
      </xdr:nvSpPr>
      <xdr:spPr>
        <a:xfrm>
          <a:off x="16066080" y="129405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76</xdr:row>
      <xdr:rowOff>25920</xdr:rowOff>
    </xdr:from>
    <xdr:to>
      <xdr:col>65</xdr:col>
      <xdr:colOff>54360</xdr:colOff>
      <xdr:row>76</xdr:row>
      <xdr:rowOff>127080</xdr:rowOff>
    </xdr:to>
    <xdr:sp>
      <xdr:nvSpPr>
        <xdr:cNvPr id="934" name="CustomShape 1"/>
        <xdr:cNvSpPr/>
      </xdr:nvSpPr>
      <xdr:spPr>
        <a:xfrm>
          <a:off x="15392160" y="1305612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74</xdr:row>
      <xdr:rowOff>148320</xdr:rowOff>
    </xdr:from>
    <xdr:to>
      <xdr:col>66</xdr:col>
      <xdr:colOff>69480</xdr:colOff>
      <xdr:row>76</xdr:row>
      <xdr:rowOff>43200</xdr:rowOff>
    </xdr:to>
    <xdr:sp>
      <xdr:nvSpPr>
        <xdr:cNvPr id="935" name="CustomShape 1"/>
        <xdr:cNvSpPr/>
      </xdr:nvSpPr>
      <xdr:spPr>
        <a:xfrm>
          <a:off x="15024600" y="12835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71.4</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36"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xdr:nvSpPr>
        <xdr:cNvPr id="937" name="CustomShape 1"/>
        <xdr:cNvSpPr/>
      </xdr:nvSpPr>
      <xdr:spPr>
        <a:xfrm>
          <a:off x="0" y="88920"/>
          <a:ext cx="14262120" cy="44460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xdr:nvSpPr>
        <xdr:cNvPr id="938" name="CustomShape 1"/>
        <xdr:cNvSpPr/>
      </xdr:nvSpPr>
      <xdr:spPr>
        <a:xfrm>
          <a:off x="16205040" y="0"/>
          <a:ext cx="344196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xdr:nvSpPr>
        <xdr:cNvPr id="939" name="CustomShape 1"/>
        <xdr:cNvSpPr/>
      </xdr:nvSpPr>
      <xdr:spPr>
        <a:xfrm>
          <a:off x="16214760" y="12600"/>
          <a:ext cx="341640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xdr:nvSpPr>
        <xdr:cNvPr id="940" name="CustomShape 1"/>
        <xdr:cNvSpPr/>
      </xdr:nvSpPr>
      <xdr:spPr>
        <a:xfrm>
          <a:off x="16227360" y="31680"/>
          <a:ext cx="3384000" cy="32400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xdr:nvSpPr>
        <xdr:cNvPr id="941" name="CustomShape 1"/>
        <xdr:cNvSpPr/>
      </xdr:nvSpPr>
      <xdr:spPr>
        <a:xfrm>
          <a:off x="13525920" y="0"/>
          <a:ext cx="248184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xdr:nvSpPr>
        <xdr:cNvPr id="942" name="CustomShape 1"/>
        <xdr:cNvSpPr/>
      </xdr:nvSpPr>
      <xdr:spPr>
        <a:xfrm>
          <a:off x="13551480" y="12600"/>
          <a:ext cx="243756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xdr:nvSpPr>
        <xdr:cNvPr id="943" name="CustomShape 1"/>
        <xdr:cNvSpPr/>
      </xdr:nvSpPr>
      <xdr:spPr>
        <a:xfrm>
          <a:off x="13576680" y="31680"/>
          <a:ext cx="2380320" cy="32400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令和</a:t>
          </a:r>
          <a:r>
            <a:rPr b="1" lang="en-US" sz="1250" spc="-1" strike="noStrike">
              <a:solidFill>
                <a:srgbClr val="ffffff"/>
              </a:solidFill>
              <a:uFill>
                <a:solidFill>
                  <a:srgbClr val="ffffff"/>
                </a:solidFill>
              </a:uFill>
              <a:latin typeface="ＭＳ ゴシック"/>
              <a:ea typeface="ＭＳ ゴシック"/>
            </a:rPr>
            <a:t>2</a:t>
          </a:r>
          <a:r>
            <a:rPr b="1" lang="en-US" sz="125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xdr:nvSpPr>
        <xdr:cNvPr id="944" name="CustomShape 1"/>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xdr:nvSpPr>
        <xdr:cNvPr id="945" name="CustomShape 1"/>
        <xdr:cNvSpPr/>
      </xdr:nvSpPr>
      <xdr:spPr>
        <a:xfrm>
          <a:off x="3130920" y="12039480"/>
          <a:ext cx="146952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xdr:nvSpPr>
        <xdr:cNvPr id="946" name="Line 1"/>
        <xdr:cNvSpPr/>
      </xdr:nvSpPr>
      <xdr:spPr>
        <a:xfrm>
          <a:off x="275580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47"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48"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xdr:nvSpPr>
        <xdr:cNvPr id="949" name="CustomShape 1"/>
        <xdr:cNvSpPr/>
      </xdr:nvSpPr>
      <xdr:spPr>
        <a:xfrm>
          <a:off x="5397480" y="12039480"/>
          <a:ext cx="14702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xdr:nvSpPr>
        <xdr:cNvPr id="950" name="CustomShape 1"/>
        <xdr:cNvSpPr/>
      </xdr:nvSpPr>
      <xdr:spPr>
        <a:xfrm>
          <a:off x="2473560" y="108000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xdr:nvSpPr>
        <xdr:cNvPr id="951" name="CustomShape 1"/>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xdr:nvSpPr>
        <xdr:cNvPr id="952" name="CustomShape 1"/>
        <xdr:cNvSpPr/>
      </xdr:nvSpPr>
      <xdr:spPr>
        <a:xfrm>
          <a:off x="514440" y="119412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xdr:nvSpPr>
        <xdr:cNvPr id="953" name="CustomShape 1"/>
        <xdr:cNvSpPr/>
      </xdr:nvSpPr>
      <xdr:spPr>
        <a:xfrm>
          <a:off x="514440" y="1460520"/>
          <a:ext cx="147024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xdr:nvSpPr>
        <xdr:cNvPr id="954" name="CustomShape 1"/>
        <xdr:cNvSpPr/>
      </xdr:nvSpPr>
      <xdr:spPr>
        <a:xfrm>
          <a:off x="514440" y="176580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xdr:nvSpPr>
        <xdr:cNvPr id="955" name="Line 1"/>
        <xdr:cNvSpPr/>
      </xdr:nvSpPr>
      <xdr:spPr>
        <a:xfrm flipH="1">
          <a:off x="225360" y="125712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xdr:nvSpPr>
        <xdr:cNvPr id="956" name="Line 1"/>
        <xdr:cNvSpPr/>
      </xdr:nvSpPr>
      <xdr:spPr>
        <a:xfrm>
          <a:off x="311040" y="171432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xdr:nvSpPr>
        <xdr:cNvPr id="957" name="Line 1"/>
        <xdr:cNvSpPr/>
      </xdr:nvSpPr>
      <xdr:spPr>
        <a:xfrm flipH="1">
          <a:off x="225360" y="171432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xdr:nvSpPr>
        <xdr:cNvPr id="958" name="Line 1"/>
        <xdr:cNvSpPr/>
      </xdr:nvSpPr>
      <xdr:spPr>
        <a:xfrm flipV="1">
          <a:off x="31104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xdr:nvSpPr>
        <xdr:cNvPr id="959" name="Line 1"/>
        <xdr:cNvSpPr/>
      </xdr:nvSpPr>
      <xdr:spPr>
        <a:xfrm flipH="1">
          <a:off x="22536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xdr:nvSpPr>
        <xdr:cNvPr id="960" name="CustomShape 1"/>
        <xdr:cNvSpPr/>
      </xdr:nvSpPr>
      <xdr:spPr>
        <a:xfrm>
          <a:off x="261000" y="12070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xdr:nvSpPr>
        <xdr:cNvPr id="961" name="CustomShape 1"/>
        <xdr:cNvSpPr/>
      </xdr:nvSpPr>
      <xdr:spPr>
        <a:xfrm>
          <a:off x="261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62" name="CustomShape 1"/>
        <xdr:cNvSpPr/>
      </xdr:nvSpPr>
      <xdr:spPr>
        <a:xfrm>
          <a:off x="2473560" y="1651680"/>
          <a:ext cx="487008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xdr:nvSpPr>
        <xdr:cNvPr id="963" name="CustomShape 1"/>
        <xdr:cNvSpPr/>
      </xdr:nvSpPr>
      <xdr:spPr>
        <a:xfrm>
          <a:off x="1863720" y="127008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xdr:nvSpPr>
        <xdr:cNvPr id="964" name="Line 1"/>
        <xdr:cNvSpPr/>
      </xdr:nvSpPr>
      <xdr:spPr>
        <a:xfrm>
          <a:off x="2473200" y="3936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20</xdr:row>
      <xdr:rowOff>2880</xdr:rowOff>
    </xdr:from>
    <xdr:to>
      <xdr:col>33</xdr:col>
      <xdr:colOff>114480</xdr:colOff>
      <xdr:row>20</xdr:row>
      <xdr:rowOff>2880</xdr:rowOff>
    </xdr:to>
    <xdr:sp>
      <xdr:nvSpPr>
        <xdr:cNvPr id="965" name="Line 1"/>
        <xdr:cNvSpPr/>
      </xdr:nvSpPr>
      <xdr:spPr>
        <a:xfrm>
          <a:off x="2473200" y="34794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19</xdr:row>
      <xdr:rowOff>42480</xdr:rowOff>
    </xdr:from>
    <xdr:to>
      <xdr:col>10</xdr:col>
      <xdr:colOff>155160</xdr:colOff>
      <xdr:row>20</xdr:row>
      <xdr:rowOff>109800</xdr:rowOff>
    </xdr:to>
    <xdr:sp>
      <xdr:nvSpPr>
        <xdr:cNvPr id="966" name="CustomShape 1"/>
        <xdr:cNvSpPr/>
      </xdr:nvSpPr>
      <xdr:spPr>
        <a:xfrm>
          <a:off x="1584720" y="33476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17</xdr:row>
      <xdr:rowOff>60480</xdr:rowOff>
    </xdr:from>
    <xdr:to>
      <xdr:col>33</xdr:col>
      <xdr:colOff>114480</xdr:colOff>
      <xdr:row>17</xdr:row>
      <xdr:rowOff>60480</xdr:rowOff>
    </xdr:to>
    <xdr:sp>
      <xdr:nvSpPr>
        <xdr:cNvPr id="967" name="Line 1"/>
        <xdr:cNvSpPr/>
      </xdr:nvSpPr>
      <xdr:spPr>
        <a:xfrm>
          <a:off x="2473200" y="30225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16</xdr:row>
      <xdr:rowOff>99720</xdr:rowOff>
    </xdr:from>
    <xdr:to>
      <xdr:col>10</xdr:col>
      <xdr:colOff>155160</xdr:colOff>
      <xdr:row>17</xdr:row>
      <xdr:rowOff>167040</xdr:rowOff>
    </xdr:to>
    <xdr:sp>
      <xdr:nvSpPr>
        <xdr:cNvPr id="968" name="CustomShape 1"/>
        <xdr:cNvSpPr/>
      </xdr:nvSpPr>
      <xdr:spPr>
        <a:xfrm>
          <a:off x="1584720" y="28904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14</xdr:row>
      <xdr:rowOff>117720</xdr:rowOff>
    </xdr:from>
    <xdr:to>
      <xdr:col>33</xdr:col>
      <xdr:colOff>114480</xdr:colOff>
      <xdr:row>14</xdr:row>
      <xdr:rowOff>117720</xdr:rowOff>
    </xdr:to>
    <xdr:sp>
      <xdr:nvSpPr>
        <xdr:cNvPr id="969" name="Line 1"/>
        <xdr:cNvSpPr/>
      </xdr:nvSpPr>
      <xdr:spPr>
        <a:xfrm>
          <a:off x="2473200" y="25653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13</xdr:row>
      <xdr:rowOff>157680</xdr:rowOff>
    </xdr:from>
    <xdr:to>
      <xdr:col>10</xdr:col>
      <xdr:colOff>155160</xdr:colOff>
      <xdr:row>15</xdr:row>
      <xdr:rowOff>52560</xdr:rowOff>
    </xdr:to>
    <xdr:sp>
      <xdr:nvSpPr>
        <xdr:cNvPr id="970" name="CustomShape 1"/>
        <xdr:cNvSpPr/>
      </xdr:nvSpPr>
      <xdr:spPr>
        <a:xfrm>
          <a:off x="1584720" y="24339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12</xdr:row>
      <xdr:rowOff>2880</xdr:rowOff>
    </xdr:from>
    <xdr:to>
      <xdr:col>33</xdr:col>
      <xdr:colOff>114480</xdr:colOff>
      <xdr:row>12</xdr:row>
      <xdr:rowOff>2880</xdr:rowOff>
    </xdr:to>
    <xdr:sp>
      <xdr:nvSpPr>
        <xdr:cNvPr id="971" name="Line 1"/>
        <xdr:cNvSpPr/>
      </xdr:nvSpPr>
      <xdr:spPr>
        <a:xfrm>
          <a:off x="2473200" y="21078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11</xdr:row>
      <xdr:rowOff>42480</xdr:rowOff>
    </xdr:from>
    <xdr:to>
      <xdr:col>10</xdr:col>
      <xdr:colOff>155160</xdr:colOff>
      <xdr:row>12</xdr:row>
      <xdr:rowOff>109800</xdr:rowOff>
    </xdr:to>
    <xdr:sp>
      <xdr:nvSpPr>
        <xdr:cNvPr id="972" name="CustomShape 1"/>
        <xdr:cNvSpPr/>
      </xdr:nvSpPr>
      <xdr:spPr>
        <a:xfrm>
          <a:off x="1584720" y="19760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xdr:nvSpPr>
        <xdr:cNvPr id="973" name="Line 1"/>
        <xdr:cNvSpPr/>
      </xdr:nvSpPr>
      <xdr:spPr>
        <a:xfrm>
          <a:off x="2473200" y="1650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xdr:nvSpPr>
        <xdr:cNvPr id="974" name="CustomShape 1"/>
        <xdr:cNvSpPr/>
      </xdr:nvSpPr>
      <xdr:spPr>
        <a:xfrm>
          <a:off x="1584720" y="1518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75" name="CustomShape 1"/>
        <xdr:cNvSpPr/>
      </xdr:nvSpPr>
      <xdr:spPr>
        <a:xfrm>
          <a:off x="2473560" y="16516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11</xdr:row>
      <xdr:rowOff>100440</xdr:rowOff>
    </xdr:from>
    <xdr:to>
      <xdr:col>29</xdr:col>
      <xdr:colOff>127080</xdr:colOff>
      <xdr:row>18</xdr:row>
      <xdr:rowOff>18360</xdr:rowOff>
    </xdr:to>
    <xdr:sp>
      <xdr:nvSpPr>
        <xdr:cNvPr id="976" name="Line 1"/>
        <xdr:cNvSpPr/>
      </xdr:nvSpPr>
      <xdr:spPr>
        <a:xfrm flipV="1">
          <a:off x="6480000" y="2034000"/>
          <a:ext cx="0" cy="111780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18</xdr:row>
      <xdr:rowOff>1080</xdr:rowOff>
    </xdr:from>
    <xdr:to>
      <xdr:col>33</xdr:col>
      <xdr:colOff>131040</xdr:colOff>
      <xdr:row>19</xdr:row>
      <xdr:rowOff>67320</xdr:rowOff>
    </xdr:to>
    <xdr:sp>
      <xdr:nvSpPr>
        <xdr:cNvPr id="977" name="CustomShape 1"/>
        <xdr:cNvSpPr/>
      </xdr:nvSpPr>
      <xdr:spPr>
        <a:xfrm>
          <a:off x="6597720" y="31345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71,695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18</xdr:row>
      <xdr:rowOff>18360</xdr:rowOff>
    </xdr:from>
    <xdr:to>
      <xdr:col>30</xdr:col>
      <xdr:colOff>25200</xdr:colOff>
      <xdr:row>18</xdr:row>
      <xdr:rowOff>18360</xdr:rowOff>
    </xdr:to>
    <xdr:sp>
      <xdr:nvSpPr>
        <xdr:cNvPr id="978" name="Line 1"/>
        <xdr:cNvSpPr/>
      </xdr:nvSpPr>
      <xdr:spPr>
        <a:xfrm>
          <a:off x="6391080" y="31518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10</xdr:row>
      <xdr:rowOff>26280</xdr:rowOff>
    </xdr:from>
    <xdr:to>
      <xdr:col>33</xdr:col>
      <xdr:colOff>131040</xdr:colOff>
      <xdr:row>11</xdr:row>
      <xdr:rowOff>92520</xdr:rowOff>
    </xdr:to>
    <xdr:sp>
      <xdr:nvSpPr>
        <xdr:cNvPr id="979" name="CustomShape 1"/>
        <xdr:cNvSpPr/>
      </xdr:nvSpPr>
      <xdr:spPr>
        <a:xfrm>
          <a:off x="6597720" y="1788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316,167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11</xdr:row>
      <xdr:rowOff>100440</xdr:rowOff>
    </xdr:from>
    <xdr:to>
      <xdr:col>30</xdr:col>
      <xdr:colOff>25200</xdr:colOff>
      <xdr:row>11</xdr:row>
      <xdr:rowOff>100440</xdr:rowOff>
    </xdr:to>
    <xdr:sp>
      <xdr:nvSpPr>
        <xdr:cNvPr id="980" name="Line 1"/>
        <xdr:cNvSpPr/>
      </xdr:nvSpPr>
      <xdr:spPr>
        <a:xfrm>
          <a:off x="6391080" y="20340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17</xdr:row>
      <xdr:rowOff>39960</xdr:rowOff>
    </xdr:from>
    <xdr:to>
      <xdr:col>29</xdr:col>
      <xdr:colOff>127080</xdr:colOff>
      <xdr:row>17</xdr:row>
      <xdr:rowOff>54000</xdr:rowOff>
    </xdr:to>
    <xdr:sp>
      <xdr:nvSpPr>
        <xdr:cNvPr id="981" name="Line 1"/>
        <xdr:cNvSpPr/>
      </xdr:nvSpPr>
      <xdr:spPr>
        <a:xfrm flipV="1">
          <a:off x="5746680" y="3002040"/>
          <a:ext cx="733320" cy="1404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16</xdr:row>
      <xdr:rowOff>12600</xdr:rowOff>
    </xdr:from>
    <xdr:to>
      <xdr:col>33</xdr:col>
      <xdr:colOff>131040</xdr:colOff>
      <xdr:row>17</xdr:row>
      <xdr:rowOff>79920</xdr:rowOff>
    </xdr:to>
    <xdr:sp>
      <xdr:nvSpPr>
        <xdr:cNvPr id="982" name="CustomShape 1"/>
        <xdr:cNvSpPr/>
      </xdr:nvSpPr>
      <xdr:spPr>
        <a:xfrm>
          <a:off x="6597720" y="28033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105,123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16</xdr:row>
      <xdr:rowOff>157680</xdr:rowOff>
    </xdr:from>
    <xdr:to>
      <xdr:col>29</xdr:col>
      <xdr:colOff>178200</xdr:colOff>
      <xdr:row>17</xdr:row>
      <xdr:rowOff>88200</xdr:rowOff>
    </xdr:to>
    <xdr:sp>
      <xdr:nvSpPr>
        <xdr:cNvPr id="983" name="CustomShape 1"/>
        <xdr:cNvSpPr/>
      </xdr:nvSpPr>
      <xdr:spPr>
        <a:xfrm>
          <a:off x="6429960" y="294840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17</xdr:row>
      <xdr:rowOff>54000</xdr:rowOff>
    </xdr:from>
    <xdr:to>
      <xdr:col>26</xdr:col>
      <xdr:colOff>50760</xdr:colOff>
      <xdr:row>17</xdr:row>
      <xdr:rowOff>55800</xdr:rowOff>
    </xdr:to>
    <xdr:sp>
      <xdr:nvSpPr>
        <xdr:cNvPr id="984" name="Line 1"/>
        <xdr:cNvSpPr/>
      </xdr:nvSpPr>
      <xdr:spPr>
        <a:xfrm flipV="1">
          <a:off x="4933800" y="3016080"/>
          <a:ext cx="812880" cy="180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16</xdr:row>
      <xdr:rowOff>167760</xdr:rowOff>
    </xdr:from>
    <xdr:to>
      <xdr:col>26</xdr:col>
      <xdr:colOff>101160</xdr:colOff>
      <xdr:row>17</xdr:row>
      <xdr:rowOff>98280</xdr:rowOff>
    </xdr:to>
    <xdr:sp>
      <xdr:nvSpPr>
        <xdr:cNvPr id="985" name="CustomShape 1"/>
        <xdr:cNvSpPr/>
      </xdr:nvSpPr>
      <xdr:spPr>
        <a:xfrm>
          <a:off x="5695920" y="295848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15</xdr:row>
      <xdr:rowOff>45000</xdr:rowOff>
    </xdr:from>
    <xdr:to>
      <xdr:col>27</xdr:col>
      <xdr:colOff>130680</xdr:colOff>
      <xdr:row>17</xdr:row>
      <xdr:rowOff>88200</xdr:rowOff>
    </xdr:to>
    <xdr:sp>
      <xdr:nvSpPr>
        <xdr:cNvPr id="986" name="CustomShape 1"/>
        <xdr:cNvSpPr/>
      </xdr:nvSpPr>
      <xdr:spPr>
        <a:xfrm>
          <a:off x="5308560" y="2664360"/>
          <a:ext cx="73692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102,890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17</xdr:row>
      <xdr:rowOff>50760</xdr:rowOff>
    </xdr:from>
    <xdr:to>
      <xdr:col>22</xdr:col>
      <xdr:colOff>114480</xdr:colOff>
      <xdr:row>17</xdr:row>
      <xdr:rowOff>55800</xdr:rowOff>
    </xdr:to>
    <xdr:sp>
      <xdr:nvSpPr>
        <xdr:cNvPr id="987" name="Line 1"/>
        <xdr:cNvSpPr/>
      </xdr:nvSpPr>
      <xdr:spPr>
        <a:xfrm>
          <a:off x="4120920" y="3012840"/>
          <a:ext cx="812880" cy="504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17</xdr:row>
      <xdr:rowOff>6120</xdr:rowOff>
    </xdr:from>
    <xdr:to>
      <xdr:col>22</xdr:col>
      <xdr:colOff>165240</xdr:colOff>
      <xdr:row>17</xdr:row>
      <xdr:rowOff>107280</xdr:rowOff>
    </xdr:to>
    <xdr:sp>
      <xdr:nvSpPr>
        <xdr:cNvPr id="988" name="CustomShape 1"/>
        <xdr:cNvSpPr/>
      </xdr:nvSpPr>
      <xdr:spPr>
        <a:xfrm>
          <a:off x="4883400" y="29682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17</xdr:row>
      <xdr:rowOff>102600</xdr:rowOff>
    </xdr:from>
    <xdr:to>
      <xdr:col>23</xdr:col>
      <xdr:colOff>218880</xdr:colOff>
      <xdr:row>18</xdr:row>
      <xdr:rowOff>169920</xdr:rowOff>
    </xdr:to>
    <xdr:sp>
      <xdr:nvSpPr>
        <xdr:cNvPr id="989" name="CustomShape 1"/>
        <xdr:cNvSpPr/>
      </xdr:nvSpPr>
      <xdr:spPr>
        <a:xfrm>
          <a:off x="4496400" y="3064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100,906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17</xdr:row>
      <xdr:rowOff>50760</xdr:rowOff>
    </xdr:from>
    <xdr:to>
      <xdr:col>18</xdr:col>
      <xdr:colOff>177840</xdr:colOff>
      <xdr:row>17</xdr:row>
      <xdr:rowOff>60120</xdr:rowOff>
    </xdr:to>
    <xdr:sp>
      <xdr:nvSpPr>
        <xdr:cNvPr id="990" name="Line 1"/>
        <xdr:cNvSpPr/>
      </xdr:nvSpPr>
      <xdr:spPr>
        <a:xfrm flipV="1">
          <a:off x="3336840" y="3012840"/>
          <a:ext cx="784080" cy="936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17</xdr:row>
      <xdr:rowOff>10440</xdr:rowOff>
    </xdr:from>
    <xdr:to>
      <xdr:col>19</xdr:col>
      <xdr:colOff>37800</xdr:colOff>
      <xdr:row>17</xdr:row>
      <xdr:rowOff>111600</xdr:rowOff>
    </xdr:to>
    <xdr:sp>
      <xdr:nvSpPr>
        <xdr:cNvPr id="991" name="CustomShape 1"/>
        <xdr:cNvSpPr/>
      </xdr:nvSpPr>
      <xdr:spPr>
        <a:xfrm>
          <a:off x="4070880" y="297252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17</xdr:row>
      <xdr:rowOff>106920</xdr:rowOff>
    </xdr:from>
    <xdr:to>
      <xdr:col>20</xdr:col>
      <xdr:colOff>64080</xdr:colOff>
      <xdr:row>19</xdr:row>
      <xdr:rowOff>1800</xdr:rowOff>
    </xdr:to>
    <xdr:sp>
      <xdr:nvSpPr>
        <xdr:cNvPr id="992" name="CustomShape 1"/>
        <xdr:cNvSpPr/>
      </xdr:nvSpPr>
      <xdr:spPr>
        <a:xfrm>
          <a:off x="3683520" y="30690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22680</xdr:rowOff>
    </xdr:from>
    <xdr:to>
      <xdr:col>15</xdr:col>
      <xdr:colOff>101160</xdr:colOff>
      <xdr:row>17</xdr:row>
      <xdr:rowOff>123840</xdr:rowOff>
    </xdr:to>
    <xdr:sp>
      <xdr:nvSpPr>
        <xdr:cNvPr id="993" name="CustomShape 1"/>
        <xdr:cNvSpPr/>
      </xdr:nvSpPr>
      <xdr:spPr>
        <a:xfrm>
          <a:off x="3286080" y="29847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17</xdr:row>
      <xdr:rowOff>119160</xdr:rowOff>
    </xdr:from>
    <xdr:to>
      <xdr:col>16</xdr:col>
      <xdr:colOff>156240</xdr:colOff>
      <xdr:row>19</xdr:row>
      <xdr:rowOff>14040</xdr:rowOff>
    </xdr:to>
    <xdr:sp>
      <xdr:nvSpPr>
        <xdr:cNvPr id="994" name="CustomShape 1"/>
        <xdr:cNvSpPr/>
      </xdr:nvSpPr>
      <xdr:spPr>
        <a:xfrm>
          <a:off x="2898720" y="308124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97,258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xdr:nvSpPr>
        <xdr:cNvPr id="995" name="CustomShape 1"/>
        <xdr:cNvSpPr/>
      </xdr:nvSpPr>
      <xdr:spPr>
        <a:xfrm>
          <a:off x="6273720" y="3970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xdr:nvSpPr>
        <xdr:cNvPr id="996" name="CustomShape 1"/>
        <xdr:cNvSpPr/>
      </xdr:nvSpPr>
      <xdr:spPr>
        <a:xfrm>
          <a:off x="554076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xdr:nvSpPr>
        <xdr:cNvPr id="997" name="CustomShape 1"/>
        <xdr:cNvSpPr/>
      </xdr:nvSpPr>
      <xdr:spPr>
        <a:xfrm>
          <a:off x="4727520" y="397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xdr:nvSpPr>
        <xdr:cNvPr id="998" name="CustomShape 1"/>
        <xdr:cNvSpPr/>
      </xdr:nvSpPr>
      <xdr:spPr>
        <a:xfrm>
          <a:off x="394380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xdr:nvSpPr>
        <xdr:cNvPr id="999" name="CustomShape 1"/>
        <xdr:cNvSpPr/>
      </xdr:nvSpPr>
      <xdr:spPr>
        <a:xfrm>
          <a:off x="313092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16</xdr:row>
      <xdr:rowOff>160200</xdr:rowOff>
    </xdr:from>
    <xdr:to>
      <xdr:col>29</xdr:col>
      <xdr:colOff>178200</xdr:colOff>
      <xdr:row>17</xdr:row>
      <xdr:rowOff>90720</xdr:rowOff>
    </xdr:to>
    <xdr:sp>
      <xdr:nvSpPr>
        <xdr:cNvPr id="1000" name="CustomShape 1"/>
        <xdr:cNvSpPr/>
      </xdr:nvSpPr>
      <xdr:spPr>
        <a:xfrm>
          <a:off x="6429960" y="295092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16</xdr:row>
      <xdr:rowOff>142560</xdr:rowOff>
    </xdr:from>
    <xdr:to>
      <xdr:col>33</xdr:col>
      <xdr:colOff>131040</xdr:colOff>
      <xdr:row>18</xdr:row>
      <xdr:rowOff>38520</xdr:rowOff>
    </xdr:to>
    <xdr:sp>
      <xdr:nvSpPr>
        <xdr:cNvPr id="1001" name="CustomShape 1"/>
        <xdr:cNvSpPr/>
      </xdr:nvSpPr>
      <xdr:spPr>
        <a:xfrm>
          <a:off x="6597720" y="29332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104,526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17</xdr:row>
      <xdr:rowOff>3960</xdr:rowOff>
    </xdr:from>
    <xdr:to>
      <xdr:col>26</xdr:col>
      <xdr:colOff>101160</xdr:colOff>
      <xdr:row>17</xdr:row>
      <xdr:rowOff>105120</xdr:rowOff>
    </xdr:to>
    <xdr:sp>
      <xdr:nvSpPr>
        <xdr:cNvPr id="1002" name="CustomShape 1"/>
        <xdr:cNvSpPr/>
      </xdr:nvSpPr>
      <xdr:spPr>
        <a:xfrm>
          <a:off x="5695920" y="29660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17</xdr:row>
      <xdr:rowOff>27360</xdr:rowOff>
    </xdr:from>
    <xdr:to>
      <xdr:col>27</xdr:col>
      <xdr:colOff>130680</xdr:colOff>
      <xdr:row>19</xdr:row>
      <xdr:rowOff>69480</xdr:rowOff>
    </xdr:to>
    <xdr:sp>
      <xdr:nvSpPr>
        <xdr:cNvPr id="1003" name="CustomShape 1"/>
        <xdr:cNvSpPr/>
      </xdr:nvSpPr>
      <xdr:spPr>
        <a:xfrm>
          <a:off x="5308560" y="2989440"/>
          <a:ext cx="73692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101,404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17</xdr:row>
      <xdr:rowOff>5400</xdr:rowOff>
    </xdr:from>
    <xdr:to>
      <xdr:col>22</xdr:col>
      <xdr:colOff>165240</xdr:colOff>
      <xdr:row>17</xdr:row>
      <xdr:rowOff>106560</xdr:rowOff>
    </xdr:to>
    <xdr:sp>
      <xdr:nvSpPr>
        <xdr:cNvPr id="1004" name="CustomShape 1"/>
        <xdr:cNvSpPr/>
      </xdr:nvSpPr>
      <xdr:spPr>
        <a:xfrm>
          <a:off x="4883400" y="29674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15</xdr:row>
      <xdr:rowOff>126720</xdr:rowOff>
    </xdr:from>
    <xdr:to>
      <xdr:col>23</xdr:col>
      <xdr:colOff>218880</xdr:colOff>
      <xdr:row>17</xdr:row>
      <xdr:rowOff>22680</xdr:rowOff>
    </xdr:to>
    <xdr:sp>
      <xdr:nvSpPr>
        <xdr:cNvPr id="1005" name="CustomShape 1"/>
        <xdr:cNvSpPr/>
      </xdr:nvSpPr>
      <xdr:spPr>
        <a:xfrm>
          <a:off x="4496400" y="27460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101,049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17</xdr:row>
      <xdr:rowOff>720</xdr:rowOff>
    </xdr:from>
    <xdr:to>
      <xdr:col>19</xdr:col>
      <xdr:colOff>37800</xdr:colOff>
      <xdr:row>17</xdr:row>
      <xdr:rowOff>101880</xdr:rowOff>
    </xdr:to>
    <xdr:sp>
      <xdr:nvSpPr>
        <xdr:cNvPr id="1006" name="CustomShape 1"/>
        <xdr:cNvSpPr/>
      </xdr:nvSpPr>
      <xdr:spPr>
        <a:xfrm>
          <a:off x="4070880" y="296280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15</xdr:row>
      <xdr:rowOff>121680</xdr:rowOff>
    </xdr:from>
    <xdr:to>
      <xdr:col>20</xdr:col>
      <xdr:colOff>64080</xdr:colOff>
      <xdr:row>17</xdr:row>
      <xdr:rowOff>17640</xdr:rowOff>
    </xdr:to>
    <xdr:sp>
      <xdr:nvSpPr>
        <xdr:cNvPr id="1007" name="CustomShape 1"/>
        <xdr:cNvSpPr/>
      </xdr:nvSpPr>
      <xdr:spPr>
        <a:xfrm>
          <a:off x="3683520" y="2741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9720</xdr:rowOff>
    </xdr:from>
    <xdr:to>
      <xdr:col>15</xdr:col>
      <xdr:colOff>101160</xdr:colOff>
      <xdr:row>17</xdr:row>
      <xdr:rowOff>110880</xdr:rowOff>
    </xdr:to>
    <xdr:sp>
      <xdr:nvSpPr>
        <xdr:cNvPr id="1008" name="CustomShape 1"/>
        <xdr:cNvSpPr/>
      </xdr:nvSpPr>
      <xdr:spPr>
        <a:xfrm>
          <a:off x="3286080" y="2971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15</xdr:row>
      <xdr:rowOff>130680</xdr:rowOff>
    </xdr:from>
    <xdr:to>
      <xdr:col>16</xdr:col>
      <xdr:colOff>156240</xdr:colOff>
      <xdr:row>17</xdr:row>
      <xdr:rowOff>26640</xdr:rowOff>
    </xdr:to>
    <xdr:sp>
      <xdr:nvSpPr>
        <xdr:cNvPr id="1009" name="CustomShape 1"/>
        <xdr:cNvSpPr/>
      </xdr:nvSpPr>
      <xdr:spPr>
        <a:xfrm>
          <a:off x="2898720" y="27500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100,116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xdr:nvSpPr>
        <xdr:cNvPr id="1010" name="CustomShape 1"/>
        <xdr:cNvSpPr/>
      </xdr:nvSpPr>
      <xdr:spPr>
        <a:xfrm>
          <a:off x="2473560" y="508032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xdr:nvSpPr>
        <xdr:cNvPr id="1011" name="CustomShape 1"/>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xdr:nvSpPr>
        <xdr:cNvPr id="1012" name="CustomShape 1"/>
        <xdr:cNvSpPr/>
      </xdr:nvSpPr>
      <xdr:spPr>
        <a:xfrm>
          <a:off x="514440" y="519480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xdr:nvSpPr>
        <xdr:cNvPr id="1013" name="CustomShape 1"/>
        <xdr:cNvSpPr/>
      </xdr:nvSpPr>
      <xdr:spPr>
        <a:xfrm>
          <a:off x="514440" y="5460840"/>
          <a:ext cx="14702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xdr:nvSpPr>
        <xdr:cNvPr id="1014" name="CustomShape 1"/>
        <xdr:cNvSpPr/>
      </xdr:nvSpPr>
      <xdr:spPr>
        <a:xfrm>
          <a:off x="514440" y="576612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xdr:nvSpPr>
        <xdr:cNvPr id="1015" name="Line 1"/>
        <xdr:cNvSpPr/>
      </xdr:nvSpPr>
      <xdr:spPr>
        <a:xfrm flipH="1">
          <a:off x="225360" y="525744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xdr:nvSpPr>
        <xdr:cNvPr id="1016" name="Line 1"/>
        <xdr:cNvSpPr/>
      </xdr:nvSpPr>
      <xdr:spPr>
        <a:xfrm>
          <a:off x="311040" y="5714640"/>
          <a:ext cx="0" cy="14004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xdr:nvSpPr>
        <xdr:cNvPr id="1017" name="Line 1"/>
        <xdr:cNvSpPr/>
      </xdr:nvSpPr>
      <xdr:spPr>
        <a:xfrm flipH="1">
          <a:off x="22536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xdr:nvSpPr>
        <xdr:cNvPr id="1018" name="Line 1"/>
        <xdr:cNvSpPr/>
      </xdr:nvSpPr>
      <xdr:spPr>
        <a:xfrm flipV="1">
          <a:off x="31104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xdr:nvSpPr>
        <xdr:cNvPr id="1019" name="Line 1"/>
        <xdr:cNvSpPr/>
      </xdr:nvSpPr>
      <xdr:spPr>
        <a:xfrm flipH="1">
          <a:off x="22536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xdr:nvSpPr>
        <xdr:cNvPr id="1020" name="CustomShape 1"/>
        <xdr:cNvSpPr/>
      </xdr:nvSpPr>
      <xdr:spPr>
        <a:xfrm>
          <a:off x="261000" y="52074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xdr:nvSpPr>
        <xdr:cNvPr id="1021" name="CustomShape 1"/>
        <xdr:cNvSpPr/>
      </xdr:nvSpPr>
      <xdr:spPr>
        <a:xfrm>
          <a:off x="261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22" name="CustomShape 1"/>
        <xdr:cNvSpPr/>
      </xdr:nvSpPr>
      <xdr:spPr>
        <a:xfrm>
          <a:off x="2473560" y="5651280"/>
          <a:ext cx="487008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xdr:nvSpPr>
        <xdr:cNvPr id="1023" name="CustomShape 1"/>
        <xdr:cNvSpPr/>
      </xdr:nvSpPr>
      <xdr:spPr>
        <a:xfrm>
          <a:off x="1863720" y="527040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xdr:nvSpPr>
        <xdr:cNvPr id="1024" name="Line 1"/>
        <xdr:cNvSpPr/>
      </xdr:nvSpPr>
      <xdr:spPr>
        <a:xfrm>
          <a:off x="2473200" y="79376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38</xdr:row>
      <xdr:rowOff>12600</xdr:rowOff>
    </xdr:from>
    <xdr:to>
      <xdr:col>33</xdr:col>
      <xdr:colOff>114480</xdr:colOff>
      <xdr:row>38</xdr:row>
      <xdr:rowOff>12600</xdr:rowOff>
    </xdr:to>
    <xdr:sp>
      <xdr:nvSpPr>
        <xdr:cNvPr id="1025" name="Line 1"/>
        <xdr:cNvSpPr/>
      </xdr:nvSpPr>
      <xdr:spPr>
        <a:xfrm>
          <a:off x="2473200" y="74800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37</xdr:row>
      <xdr:rowOff>224280</xdr:rowOff>
    </xdr:from>
    <xdr:to>
      <xdr:col>10</xdr:col>
      <xdr:colOff>155160</xdr:colOff>
      <xdr:row>38</xdr:row>
      <xdr:rowOff>119160</xdr:rowOff>
    </xdr:to>
    <xdr:sp>
      <xdr:nvSpPr>
        <xdr:cNvPr id="1026" name="CustomShape 1"/>
        <xdr:cNvSpPr/>
      </xdr:nvSpPr>
      <xdr:spPr>
        <a:xfrm>
          <a:off x="1584720" y="734868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36</xdr:row>
      <xdr:rowOff>70200</xdr:rowOff>
    </xdr:from>
    <xdr:to>
      <xdr:col>33</xdr:col>
      <xdr:colOff>114480</xdr:colOff>
      <xdr:row>36</xdr:row>
      <xdr:rowOff>70200</xdr:rowOff>
    </xdr:to>
    <xdr:sp>
      <xdr:nvSpPr>
        <xdr:cNvPr id="1027" name="Line 1"/>
        <xdr:cNvSpPr/>
      </xdr:nvSpPr>
      <xdr:spPr>
        <a:xfrm>
          <a:off x="2473200" y="70232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35</xdr:row>
      <xdr:rowOff>280440</xdr:rowOff>
    </xdr:from>
    <xdr:to>
      <xdr:col>10</xdr:col>
      <xdr:colOff>155160</xdr:colOff>
      <xdr:row>37</xdr:row>
      <xdr:rowOff>5040</xdr:rowOff>
    </xdr:to>
    <xdr:sp>
      <xdr:nvSpPr>
        <xdr:cNvPr id="1028" name="CustomShape 1"/>
        <xdr:cNvSpPr/>
      </xdr:nvSpPr>
      <xdr:spPr>
        <a:xfrm>
          <a:off x="1584720" y="68907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298800</xdr:rowOff>
    </xdr:from>
    <xdr:to>
      <xdr:col>33</xdr:col>
      <xdr:colOff>114480</xdr:colOff>
      <xdr:row>34</xdr:row>
      <xdr:rowOff>298800</xdr:rowOff>
    </xdr:to>
    <xdr:sp>
      <xdr:nvSpPr>
        <xdr:cNvPr id="1029" name="Line 1"/>
        <xdr:cNvSpPr/>
      </xdr:nvSpPr>
      <xdr:spPr>
        <a:xfrm>
          <a:off x="2473200" y="65660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34</xdr:row>
      <xdr:rowOff>167040</xdr:rowOff>
    </xdr:from>
    <xdr:to>
      <xdr:col>10</xdr:col>
      <xdr:colOff>155160</xdr:colOff>
      <xdr:row>35</xdr:row>
      <xdr:rowOff>61920</xdr:rowOff>
    </xdr:to>
    <xdr:sp>
      <xdr:nvSpPr>
        <xdr:cNvPr id="1030" name="CustomShape 1"/>
        <xdr:cNvSpPr/>
      </xdr:nvSpPr>
      <xdr:spPr>
        <a:xfrm>
          <a:off x="1584720" y="643428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183960</xdr:rowOff>
    </xdr:from>
    <xdr:to>
      <xdr:col>33</xdr:col>
      <xdr:colOff>114480</xdr:colOff>
      <xdr:row>33</xdr:row>
      <xdr:rowOff>183960</xdr:rowOff>
    </xdr:to>
    <xdr:sp>
      <xdr:nvSpPr>
        <xdr:cNvPr id="1031" name="Line 1"/>
        <xdr:cNvSpPr/>
      </xdr:nvSpPr>
      <xdr:spPr>
        <a:xfrm>
          <a:off x="2473200" y="61084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33</xdr:row>
      <xdr:rowOff>51840</xdr:rowOff>
    </xdr:from>
    <xdr:to>
      <xdr:col>10</xdr:col>
      <xdr:colOff>155160</xdr:colOff>
      <xdr:row>33</xdr:row>
      <xdr:rowOff>290520</xdr:rowOff>
    </xdr:to>
    <xdr:sp>
      <xdr:nvSpPr>
        <xdr:cNvPr id="1032" name="CustomShape 1"/>
        <xdr:cNvSpPr/>
      </xdr:nvSpPr>
      <xdr:spPr>
        <a:xfrm>
          <a:off x="1584720" y="59763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xdr:nvSpPr>
        <xdr:cNvPr id="1033" name="Line 1"/>
        <xdr:cNvSpPr/>
      </xdr:nvSpPr>
      <xdr:spPr>
        <a:xfrm>
          <a:off x="247320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xdr:nvSpPr>
        <xdr:cNvPr id="1034" name="CustomShape 1"/>
        <xdr:cNvSpPr/>
      </xdr:nvSpPr>
      <xdr:spPr>
        <a:xfrm>
          <a:off x="1584720" y="5519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35" name="CustomShape 1"/>
        <xdr:cNvSpPr/>
      </xdr:nvSpPr>
      <xdr:spPr>
        <a:xfrm>
          <a:off x="2473560" y="5651280"/>
          <a:ext cx="487008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34</xdr:row>
      <xdr:rowOff>102240</xdr:rowOff>
    </xdr:from>
    <xdr:to>
      <xdr:col>29</xdr:col>
      <xdr:colOff>127080</xdr:colOff>
      <xdr:row>38</xdr:row>
      <xdr:rowOff>76320</xdr:rowOff>
    </xdr:to>
    <xdr:sp>
      <xdr:nvSpPr>
        <xdr:cNvPr id="1036" name="Line 1"/>
        <xdr:cNvSpPr/>
      </xdr:nvSpPr>
      <xdr:spPr>
        <a:xfrm flipV="1">
          <a:off x="6480000" y="6369480"/>
          <a:ext cx="0" cy="117432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38</xdr:row>
      <xdr:rowOff>58680</xdr:rowOff>
    </xdr:from>
    <xdr:to>
      <xdr:col>33</xdr:col>
      <xdr:colOff>131040</xdr:colOff>
      <xdr:row>39</xdr:row>
      <xdr:rowOff>126000</xdr:rowOff>
    </xdr:to>
    <xdr:sp>
      <xdr:nvSpPr>
        <xdr:cNvPr id="1037" name="CustomShape 1"/>
        <xdr:cNvSpPr/>
      </xdr:nvSpPr>
      <xdr:spPr>
        <a:xfrm>
          <a:off x="6597720" y="75261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38</xdr:row>
      <xdr:rowOff>76320</xdr:rowOff>
    </xdr:from>
    <xdr:to>
      <xdr:col>30</xdr:col>
      <xdr:colOff>25200</xdr:colOff>
      <xdr:row>38</xdr:row>
      <xdr:rowOff>76320</xdr:rowOff>
    </xdr:to>
    <xdr:sp>
      <xdr:nvSpPr>
        <xdr:cNvPr id="1038" name="Line 1"/>
        <xdr:cNvSpPr/>
      </xdr:nvSpPr>
      <xdr:spPr>
        <a:xfrm>
          <a:off x="6391080" y="75438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33</xdr:row>
      <xdr:rowOff>198360</xdr:rowOff>
    </xdr:from>
    <xdr:to>
      <xdr:col>33</xdr:col>
      <xdr:colOff>131040</xdr:colOff>
      <xdr:row>34</xdr:row>
      <xdr:rowOff>94320</xdr:rowOff>
    </xdr:to>
    <xdr:sp>
      <xdr:nvSpPr>
        <xdr:cNvPr id="1039" name="CustomShape 1"/>
        <xdr:cNvSpPr/>
      </xdr:nvSpPr>
      <xdr:spPr>
        <a:xfrm>
          <a:off x="6597720" y="612288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48,595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34</xdr:row>
      <xdr:rowOff>102240</xdr:rowOff>
    </xdr:from>
    <xdr:to>
      <xdr:col>30</xdr:col>
      <xdr:colOff>25200</xdr:colOff>
      <xdr:row>34</xdr:row>
      <xdr:rowOff>102240</xdr:rowOff>
    </xdr:to>
    <xdr:sp>
      <xdr:nvSpPr>
        <xdr:cNvPr id="1040" name="Line 1"/>
        <xdr:cNvSpPr/>
      </xdr:nvSpPr>
      <xdr:spPr>
        <a:xfrm>
          <a:off x="6391080" y="636948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35</xdr:row>
      <xdr:rowOff>130320</xdr:rowOff>
    </xdr:from>
    <xdr:to>
      <xdr:col>29</xdr:col>
      <xdr:colOff>127080</xdr:colOff>
      <xdr:row>35</xdr:row>
      <xdr:rowOff>171720</xdr:rowOff>
    </xdr:to>
    <xdr:sp>
      <xdr:nvSpPr>
        <xdr:cNvPr id="1041" name="Line 1"/>
        <xdr:cNvSpPr/>
      </xdr:nvSpPr>
      <xdr:spPr>
        <a:xfrm flipV="1">
          <a:off x="5746680" y="6740640"/>
          <a:ext cx="733320" cy="4140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35</xdr:row>
      <xdr:rowOff>294120</xdr:rowOff>
    </xdr:from>
    <xdr:to>
      <xdr:col>33</xdr:col>
      <xdr:colOff>131040</xdr:colOff>
      <xdr:row>37</xdr:row>
      <xdr:rowOff>18720</xdr:rowOff>
    </xdr:to>
    <xdr:sp>
      <xdr:nvSpPr>
        <xdr:cNvPr id="1042" name="CustomShape 1"/>
        <xdr:cNvSpPr/>
      </xdr:nvSpPr>
      <xdr:spPr>
        <a:xfrm>
          <a:off x="6597720" y="6904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22,179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312120</xdr:rowOff>
    </xdr:from>
    <xdr:to>
      <xdr:col>29</xdr:col>
      <xdr:colOff>178200</xdr:colOff>
      <xdr:row>36</xdr:row>
      <xdr:rowOff>71280</xdr:rowOff>
    </xdr:to>
    <xdr:sp>
      <xdr:nvSpPr>
        <xdr:cNvPr id="1043" name="CustomShape 1"/>
        <xdr:cNvSpPr/>
      </xdr:nvSpPr>
      <xdr:spPr>
        <a:xfrm>
          <a:off x="6429960" y="692244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35</xdr:row>
      <xdr:rowOff>171720</xdr:rowOff>
    </xdr:from>
    <xdr:to>
      <xdr:col>26</xdr:col>
      <xdr:colOff>50760</xdr:colOff>
      <xdr:row>35</xdr:row>
      <xdr:rowOff>210600</xdr:rowOff>
    </xdr:to>
    <xdr:sp>
      <xdr:nvSpPr>
        <xdr:cNvPr id="1044" name="Line 1"/>
        <xdr:cNvSpPr/>
      </xdr:nvSpPr>
      <xdr:spPr>
        <a:xfrm flipV="1">
          <a:off x="4933800" y="6782040"/>
          <a:ext cx="812880" cy="3888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312120</xdr:rowOff>
    </xdr:from>
    <xdr:to>
      <xdr:col>26</xdr:col>
      <xdr:colOff>101160</xdr:colOff>
      <xdr:row>36</xdr:row>
      <xdr:rowOff>71280</xdr:rowOff>
    </xdr:to>
    <xdr:sp>
      <xdr:nvSpPr>
        <xdr:cNvPr id="1045" name="CustomShape 1"/>
        <xdr:cNvSpPr/>
      </xdr:nvSpPr>
      <xdr:spPr>
        <a:xfrm>
          <a:off x="5695920" y="692244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36</xdr:row>
      <xdr:rowOff>66240</xdr:rowOff>
    </xdr:from>
    <xdr:to>
      <xdr:col>27</xdr:col>
      <xdr:colOff>130680</xdr:colOff>
      <xdr:row>37</xdr:row>
      <xdr:rowOff>133560</xdr:rowOff>
    </xdr:to>
    <xdr:sp>
      <xdr:nvSpPr>
        <xdr:cNvPr id="1046" name="CustomShape 1"/>
        <xdr:cNvSpPr/>
      </xdr:nvSpPr>
      <xdr:spPr>
        <a:xfrm>
          <a:off x="5308560" y="70192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22,182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35</xdr:row>
      <xdr:rowOff>210600</xdr:rowOff>
    </xdr:from>
    <xdr:to>
      <xdr:col>22</xdr:col>
      <xdr:colOff>114480</xdr:colOff>
      <xdr:row>35</xdr:row>
      <xdr:rowOff>283320</xdr:rowOff>
    </xdr:to>
    <xdr:sp>
      <xdr:nvSpPr>
        <xdr:cNvPr id="1047" name="Line 1"/>
        <xdr:cNvSpPr/>
      </xdr:nvSpPr>
      <xdr:spPr>
        <a:xfrm flipV="1">
          <a:off x="4120920" y="6820920"/>
          <a:ext cx="812880" cy="7272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35</xdr:row>
      <xdr:rowOff>321840</xdr:rowOff>
    </xdr:from>
    <xdr:to>
      <xdr:col>22</xdr:col>
      <xdr:colOff>165240</xdr:colOff>
      <xdr:row>36</xdr:row>
      <xdr:rowOff>81000</xdr:rowOff>
    </xdr:to>
    <xdr:sp>
      <xdr:nvSpPr>
        <xdr:cNvPr id="1048" name="CustomShape 1"/>
        <xdr:cNvSpPr/>
      </xdr:nvSpPr>
      <xdr:spPr>
        <a:xfrm>
          <a:off x="4883400" y="693216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36</xdr:row>
      <xdr:rowOff>75960</xdr:rowOff>
    </xdr:from>
    <xdr:to>
      <xdr:col>23</xdr:col>
      <xdr:colOff>218880</xdr:colOff>
      <xdr:row>37</xdr:row>
      <xdr:rowOff>143280</xdr:rowOff>
    </xdr:to>
    <xdr:sp>
      <xdr:nvSpPr>
        <xdr:cNvPr id="1049" name="CustomShape 1"/>
        <xdr:cNvSpPr/>
      </xdr:nvSpPr>
      <xdr:spPr>
        <a:xfrm>
          <a:off x="4496400" y="7029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21,757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35</xdr:row>
      <xdr:rowOff>283320</xdr:rowOff>
    </xdr:from>
    <xdr:to>
      <xdr:col>18</xdr:col>
      <xdr:colOff>177840</xdr:colOff>
      <xdr:row>35</xdr:row>
      <xdr:rowOff>311400</xdr:rowOff>
    </xdr:to>
    <xdr:sp>
      <xdr:nvSpPr>
        <xdr:cNvPr id="1050" name="Line 1"/>
        <xdr:cNvSpPr/>
      </xdr:nvSpPr>
      <xdr:spPr>
        <a:xfrm flipV="1">
          <a:off x="3336840" y="6893640"/>
          <a:ext cx="784080" cy="2808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35</xdr:row>
      <xdr:rowOff>306360</xdr:rowOff>
    </xdr:from>
    <xdr:to>
      <xdr:col>19</xdr:col>
      <xdr:colOff>37800</xdr:colOff>
      <xdr:row>36</xdr:row>
      <xdr:rowOff>65520</xdr:rowOff>
    </xdr:to>
    <xdr:sp>
      <xdr:nvSpPr>
        <xdr:cNvPr id="1051" name="CustomShape 1"/>
        <xdr:cNvSpPr/>
      </xdr:nvSpPr>
      <xdr:spPr>
        <a:xfrm>
          <a:off x="4070880" y="6916680"/>
          <a:ext cx="12924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36</xdr:row>
      <xdr:rowOff>60840</xdr:rowOff>
    </xdr:from>
    <xdr:to>
      <xdr:col>20</xdr:col>
      <xdr:colOff>64080</xdr:colOff>
      <xdr:row>37</xdr:row>
      <xdr:rowOff>128160</xdr:rowOff>
    </xdr:to>
    <xdr:sp>
      <xdr:nvSpPr>
        <xdr:cNvPr id="1052" name="CustomShape 1"/>
        <xdr:cNvSpPr/>
      </xdr:nvSpPr>
      <xdr:spPr>
        <a:xfrm>
          <a:off x="3683520" y="70138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22,430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300240</xdr:rowOff>
    </xdr:from>
    <xdr:to>
      <xdr:col>15</xdr:col>
      <xdr:colOff>101160</xdr:colOff>
      <xdr:row>36</xdr:row>
      <xdr:rowOff>59400</xdr:rowOff>
    </xdr:to>
    <xdr:sp>
      <xdr:nvSpPr>
        <xdr:cNvPr id="1053" name="CustomShape 1"/>
        <xdr:cNvSpPr/>
      </xdr:nvSpPr>
      <xdr:spPr>
        <a:xfrm>
          <a:off x="3286080" y="6910560"/>
          <a:ext cx="101160" cy="1018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36</xdr:row>
      <xdr:rowOff>54360</xdr:rowOff>
    </xdr:from>
    <xdr:to>
      <xdr:col>16</xdr:col>
      <xdr:colOff>156240</xdr:colOff>
      <xdr:row>37</xdr:row>
      <xdr:rowOff>121680</xdr:rowOff>
    </xdr:to>
    <xdr:sp>
      <xdr:nvSpPr>
        <xdr:cNvPr id="1054" name="CustomShape 1"/>
        <xdr:cNvSpPr/>
      </xdr:nvSpPr>
      <xdr:spPr>
        <a:xfrm>
          <a:off x="2898720" y="70074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xdr:nvSpPr>
        <xdr:cNvPr id="1055" name="CustomShape 1"/>
        <xdr:cNvSpPr/>
      </xdr:nvSpPr>
      <xdr:spPr>
        <a:xfrm>
          <a:off x="6273720" y="797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xdr:nvSpPr>
        <xdr:cNvPr id="1056" name="CustomShape 1"/>
        <xdr:cNvSpPr/>
      </xdr:nvSpPr>
      <xdr:spPr>
        <a:xfrm>
          <a:off x="554076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xdr:nvSpPr>
        <xdr:cNvPr id="1057" name="CustomShape 1"/>
        <xdr:cNvSpPr/>
      </xdr:nvSpPr>
      <xdr:spPr>
        <a:xfrm>
          <a:off x="4727520" y="7971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xdr:nvSpPr>
        <xdr:cNvPr id="1058" name="CustomShape 1"/>
        <xdr:cNvSpPr/>
      </xdr:nvSpPr>
      <xdr:spPr>
        <a:xfrm>
          <a:off x="394380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xdr:nvSpPr>
        <xdr:cNvPr id="1059" name="CustomShape 1"/>
        <xdr:cNvSpPr/>
      </xdr:nvSpPr>
      <xdr:spPr>
        <a:xfrm>
          <a:off x="313092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79920</xdr:rowOff>
    </xdr:from>
    <xdr:to>
      <xdr:col>29</xdr:col>
      <xdr:colOff>178200</xdr:colOff>
      <xdr:row>35</xdr:row>
      <xdr:rowOff>181080</xdr:rowOff>
    </xdr:to>
    <xdr:sp>
      <xdr:nvSpPr>
        <xdr:cNvPr id="1060" name="CustomShape 1"/>
        <xdr:cNvSpPr/>
      </xdr:nvSpPr>
      <xdr:spPr>
        <a:xfrm>
          <a:off x="6429960" y="66902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34</xdr:row>
      <xdr:rowOff>278640</xdr:rowOff>
    </xdr:from>
    <xdr:to>
      <xdr:col>33</xdr:col>
      <xdr:colOff>131040</xdr:colOff>
      <xdr:row>35</xdr:row>
      <xdr:rowOff>173520</xdr:rowOff>
    </xdr:to>
    <xdr:sp>
      <xdr:nvSpPr>
        <xdr:cNvPr id="1061" name="CustomShape 1"/>
        <xdr:cNvSpPr/>
      </xdr:nvSpPr>
      <xdr:spPr>
        <a:xfrm>
          <a:off x="6597720" y="65458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32,343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121320</xdr:rowOff>
    </xdr:from>
    <xdr:to>
      <xdr:col>26</xdr:col>
      <xdr:colOff>101160</xdr:colOff>
      <xdr:row>35</xdr:row>
      <xdr:rowOff>222480</xdr:rowOff>
    </xdr:to>
    <xdr:sp>
      <xdr:nvSpPr>
        <xdr:cNvPr id="1062" name="CustomShape 1"/>
        <xdr:cNvSpPr/>
      </xdr:nvSpPr>
      <xdr:spPr>
        <a:xfrm>
          <a:off x="5695920" y="6731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34</xdr:row>
      <xdr:rowOff>243720</xdr:rowOff>
    </xdr:from>
    <xdr:to>
      <xdr:col>27</xdr:col>
      <xdr:colOff>130680</xdr:colOff>
      <xdr:row>35</xdr:row>
      <xdr:rowOff>138600</xdr:rowOff>
    </xdr:to>
    <xdr:sp>
      <xdr:nvSpPr>
        <xdr:cNvPr id="1063" name="CustomShape 1"/>
        <xdr:cNvSpPr/>
      </xdr:nvSpPr>
      <xdr:spPr>
        <a:xfrm>
          <a:off x="5308560" y="65109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35</xdr:row>
      <xdr:rowOff>159840</xdr:rowOff>
    </xdr:from>
    <xdr:to>
      <xdr:col>22</xdr:col>
      <xdr:colOff>165240</xdr:colOff>
      <xdr:row>35</xdr:row>
      <xdr:rowOff>261000</xdr:rowOff>
    </xdr:to>
    <xdr:sp>
      <xdr:nvSpPr>
        <xdr:cNvPr id="1064" name="CustomShape 1"/>
        <xdr:cNvSpPr/>
      </xdr:nvSpPr>
      <xdr:spPr>
        <a:xfrm>
          <a:off x="4883400" y="67701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34</xdr:row>
      <xdr:rowOff>282600</xdr:rowOff>
    </xdr:from>
    <xdr:to>
      <xdr:col>23</xdr:col>
      <xdr:colOff>218880</xdr:colOff>
      <xdr:row>35</xdr:row>
      <xdr:rowOff>177480</xdr:rowOff>
    </xdr:to>
    <xdr:sp>
      <xdr:nvSpPr>
        <xdr:cNvPr id="1065" name="CustomShape 1"/>
        <xdr:cNvSpPr/>
      </xdr:nvSpPr>
      <xdr:spPr>
        <a:xfrm>
          <a:off x="4496400" y="65498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28,841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35</xdr:row>
      <xdr:rowOff>232560</xdr:rowOff>
    </xdr:from>
    <xdr:to>
      <xdr:col>19</xdr:col>
      <xdr:colOff>37800</xdr:colOff>
      <xdr:row>35</xdr:row>
      <xdr:rowOff>333720</xdr:rowOff>
    </xdr:to>
    <xdr:sp>
      <xdr:nvSpPr>
        <xdr:cNvPr id="1066" name="CustomShape 1"/>
        <xdr:cNvSpPr/>
      </xdr:nvSpPr>
      <xdr:spPr>
        <a:xfrm>
          <a:off x="4070880" y="684288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35</xdr:row>
      <xdr:rowOff>11520</xdr:rowOff>
    </xdr:from>
    <xdr:to>
      <xdr:col>20</xdr:col>
      <xdr:colOff>64080</xdr:colOff>
      <xdr:row>35</xdr:row>
      <xdr:rowOff>250200</xdr:rowOff>
    </xdr:to>
    <xdr:sp>
      <xdr:nvSpPr>
        <xdr:cNvPr id="1067" name="CustomShape 1"/>
        <xdr:cNvSpPr/>
      </xdr:nvSpPr>
      <xdr:spPr>
        <a:xfrm>
          <a:off x="3683520" y="66218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261000</xdr:rowOff>
    </xdr:from>
    <xdr:to>
      <xdr:col>15</xdr:col>
      <xdr:colOff>101160</xdr:colOff>
      <xdr:row>36</xdr:row>
      <xdr:rowOff>20160</xdr:rowOff>
    </xdr:to>
    <xdr:sp>
      <xdr:nvSpPr>
        <xdr:cNvPr id="1068" name="CustomShape 1"/>
        <xdr:cNvSpPr/>
      </xdr:nvSpPr>
      <xdr:spPr>
        <a:xfrm>
          <a:off x="3286080" y="687132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35</xdr:row>
      <xdr:rowOff>39960</xdr:rowOff>
    </xdr:from>
    <xdr:to>
      <xdr:col>16</xdr:col>
      <xdr:colOff>156240</xdr:colOff>
      <xdr:row>35</xdr:row>
      <xdr:rowOff>278640</xdr:rowOff>
    </xdr:to>
    <xdr:sp>
      <xdr:nvSpPr>
        <xdr:cNvPr id="1069" name="CustomShape 1"/>
        <xdr:cNvSpPr/>
      </xdr:nvSpPr>
      <xdr:spPr>
        <a:xfrm>
          <a:off x="2898720" y="66502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24,422</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070"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71"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72"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073"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074"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075"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076"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2</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077"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078"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079"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27,251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27,026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21,710,175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20,964,326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599,902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8,861,264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21,044,642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080"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081"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082"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083"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084"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085"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H30  Ⅰ</a:t>
          </a:r>
          <a:r>
            <a:rPr b="1" lang="en-US" sz="1100" spc="-1" strike="noStrike">
              <a:solidFill>
                <a:srgbClr val="000000"/>
              </a:solidFill>
              <a:uFill>
                <a:solidFill>
                  <a:srgbClr val="ffffff"/>
                </a:solidFill>
              </a:uFill>
              <a:latin typeface="ＭＳ ゴシック"/>
              <a:ea typeface="ＭＳ ゴシック"/>
            </a:rPr>
            <a:t>－３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R01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R02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086"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087"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088"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089"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090"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091"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092"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093"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094"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095"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096"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097"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1098"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1099"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2</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100"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101"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102"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103"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104"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79,003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105"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106"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85,448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107"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1108"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1109"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38</xdr:row>
      <xdr:rowOff>140040</xdr:rowOff>
    </xdr:from>
    <xdr:to>
      <xdr:col>28</xdr:col>
      <xdr:colOff>114120</xdr:colOff>
      <xdr:row>38</xdr:row>
      <xdr:rowOff>140040</xdr:rowOff>
    </xdr:to>
    <xdr:sp>
      <xdr:nvSpPr>
        <xdr:cNvPr id="1110"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38</xdr:row>
      <xdr:rowOff>8280</xdr:rowOff>
    </xdr:from>
    <xdr:to>
      <xdr:col>3</xdr:col>
      <xdr:colOff>168480</xdr:colOff>
      <xdr:row>39</xdr:row>
      <xdr:rowOff>75600</xdr:rowOff>
    </xdr:to>
    <xdr:sp>
      <xdr:nvSpPr>
        <xdr:cNvPr id="1111" name="CustomShape 1"/>
        <xdr:cNvSpPr/>
      </xdr:nvSpPr>
      <xdr:spPr>
        <a:xfrm>
          <a:off x="564120" y="6523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1112"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35</xdr:row>
      <xdr:rowOff>65520</xdr:rowOff>
    </xdr:from>
    <xdr:to>
      <xdr:col>3</xdr:col>
      <xdr:colOff>160560</xdr:colOff>
      <xdr:row>36</xdr:row>
      <xdr:rowOff>131760</xdr:rowOff>
    </xdr:to>
    <xdr:sp>
      <xdr:nvSpPr>
        <xdr:cNvPr id="1113" name="CustomShape 1"/>
        <xdr:cNvSpPr/>
      </xdr:nvSpPr>
      <xdr:spPr>
        <a:xfrm>
          <a:off x="111600" y="6066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1114"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32</xdr:row>
      <xdr:rowOff>121680</xdr:rowOff>
    </xdr:from>
    <xdr:to>
      <xdr:col>3</xdr:col>
      <xdr:colOff>160560</xdr:colOff>
      <xdr:row>34</xdr:row>
      <xdr:rowOff>17640</xdr:rowOff>
    </xdr:to>
    <xdr:sp>
      <xdr:nvSpPr>
        <xdr:cNvPr id="1115" name="CustomShape 1"/>
        <xdr:cNvSpPr/>
      </xdr:nvSpPr>
      <xdr:spPr>
        <a:xfrm>
          <a:off x="111600" y="5608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1116"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30</xdr:row>
      <xdr:rowOff>8280</xdr:rowOff>
    </xdr:from>
    <xdr:to>
      <xdr:col>3</xdr:col>
      <xdr:colOff>160560</xdr:colOff>
      <xdr:row>31</xdr:row>
      <xdr:rowOff>75600</xdr:rowOff>
    </xdr:to>
    <xdr:sp>
      <xdr:nvSpPr>
        <xdr:cNvPr id="1117" name="CustomShape 1"/>
        <xdr:cNvSpPr/>
      </xdr:nvSpPr>
      <xdr:spPr>
        <a:xfrm>
          <a:off x="111600" y="5151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1118"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xdr:nvSpPr>
        <xdr:cNvPr id="1119" name="CustomShape 1"/>
        <xdr:cNvSpPr/>
      </xdr:nvSpPr>
      <xdr:spPr>
        <a:xfrm>
          <a:off x="111600" y="4694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120"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30</xdr:row>
      <xdr:rowOff>52200</xdr:rowOff>
    </xdr:from>
    <xdr:to>
      <xdr:col>24</xdr:col>
      <xdr:colOff>62640</xdr:colOff>
      <xdr:row>37</xdr:row>
      <xdr:rowOff>44280</xdr:rowOff>
    </xdr:to>
    <xdr:sp>
      <xdr:nvSpPr>
        <xdr:cNvPr id="1121" name="Line 1"/>
        <xdr:cNvSpPr/>
      </xdr:nvSpPr>
      <xdr:spPr>
        <a:xfrm flipV="1">
          <a:off x="5319360" y="5195520"/>
          <a:ext cx="1080" cy="1192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37</xdr:row>
      <xdr:rowOff>58320</xdr:rowOff>
    </xdr:from>
    <xdr:to>
      <xdr:col>27</xdr:col>
      <xdr:colOff>60480</xdr:colOff>
      <xdr:row>38</xdr:row>
      <xdr:rowOff>125640</xdr:rowOff>
    </xdr:to>
    <xdr:sp>
      <xdr:nvSpPr>
        <xdr:cNvPr id="1122" name="CustomShape 1"/>
        <xdr:cNvSpPr/>
      </xdr:nvSpPr>
      <xdr:spPr>
        <a:xfrm>
          <a:off x="5304240" y="6401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58,310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37</xdr:row>
      <xdr:rowOff>44280</xdr:rowOff>
    </xdr:from>
    <xdr:to>
      <xdr:col>24</xdr:col>
      <xdr:colOff>152280</xdr:colOff>
      <xdr:row>37</xdr:row>
      <xdr:rowOff>44280</xdr:rowOff>
    </xdr:to>
    <xdr:sp>
      <xdr:nvSpPr>
        <xdr:cNvPr id="1123" name="Line 1"/>
        <xdr:cNvSpPr/>
      </xdr:nvSpPr>
      <xdr:spPr>
        <a:xfrm>
          <a:off x="5203440" y="6387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29</xdr:row>
      <xdr:rowOff>8640</xdr:rowOff>
    </xdr:from>
    <xdr:to>
      <xdr:col>27</xdr:col>
      <xdr:colOff>137160</xdr:colOff>
      <xdr:row>30</xdr:row>
      <xdr:rowOff>75960</xdr:rowOff>
    </xdr:to>
    <xdr:sp>
      <xdr:nvSpPr>
        <xdr:cNvPr id="1124" name="CustomShape 1"/>
        <xdr:cNvSpPr/>
      </xdr:nvSpPr>
      <xdr:spPr>
        <a:xfrm>
          <a:off x="5292360" y="49806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319,209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30</xdr:row>
      <xdr:rowOff>52200</xdr:rowOff>
    </xdr:from>
    <xdr:to>
      <xdr:col>24</xdr:col>
      <xdr:colOff>152280</xdr:colOff>
      <xdr:row>30</xdr:row>
      <xdr:rowOff>52200</xdr:rowOff>
    </xdr:to>
    <xdr:sp>
      <xdr:nvSpPr>
        <xdr:cNvPr id="1125" name="Line 1"/>
        <xdr:cNvSpPr/>
      </xdr:nvSpPr>
      <xdr:spPr>
        <a:xfrm>
          <a:off x="5203440" y="5195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36</xdr:row>
      <xdr:rowOff>16920</xdr:rowOff>
    </xdr:from>
    <xdr:to>
      <xdr:col>24</xdr:col>
      <xdr:colOff>63360</xdr:colOff>
      <xdr:row>36</xdr:row>
      <xdr:rowOff>72360</xdr:rowOff>
    </xdr:to>
    <xdr:sp>
      <xdr:nvSpPr>
        <xdr:cNvPr id="1126" name="Line 1"/>
        <xdr:cNvSpPr/>
      </xdr:nvSpPr>
      <xdr:spPr>
        <a:xfrm flipV="1">
          <a:off x="4339800" y="6189120"/>
          <a:ext cx="981360" cy="554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35</xdr:row>
      <xdr:rowOff>165240</xdr:rowOff>
    </xdr:from>
    <xdr:to>
      <xdr:col>27</xdr:col>
      <xdr:colOff>60480</xdr:colOff>
      <xdr:row>37</xdr:row>
      <xdr:rowOff>60120</xdr:rowOff>
    </xdr:to>
    <xdr:sp>
      <xdr:nvSpPr>
        <xdr:cNvPr id="1127" name="CustomShape 1"/>
        <xdr:cNvSpPr/>
      </xdr:nvSpPr>
      <xdr:spPr>
        <a:xfrm>
          <a:off x="5304240" y="61657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93,452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4680</xdr:rowOff>
    </xdr:from>
    <xdr:to>
      <xdr:col>24</xdr:col>
      <xdr:colOff>113760</xdr:colOff>
      <xdr:row>36</xdr:row>
      <xdr:rowOff>105840</xdr:rowOff>
    </xdr:to>
    <xdr:sp>
      <xdr:nvSpPr>
        <xdr:cNvPr id="1128" name="CustomShape 1"/>
        <xdr:cNvSpPr/>
      </xdr:nvSpPr>
      <xdr:spPr>
        <a:xfrm>
          <a:off x="5270400" y="6176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36</xdr:row>
      <xdr:rowOff>57600</xdr:rowOff>
    </xdr:from>
    <xdr:to>
      <xdr:col>19</xdr:col>
      <xdr:colOff>177480</xdr:colOff>
      <xdr:row>36</xdr:row>
      <xdr:rowOff>72360</xdr:rowOff>
    </xdr:to>
    <xdr:sp>
      <xdr:nvSpPr>
        <xdr:cNvPr id="1129" name="Line 1"/>
        <xdr:cNvSpPr/>
      </xdr:nvSpPr>
      <xdr:spPr>
        <a:xfrm>
          <a:off x="3336840" y="6229800"/>
          <a:ext cx="1002960" cy="147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36</xdr:row>
      <xdr:rowOff>42480</xdr:rowOff>
    </xdr:from>
    <xdr:to>
      <xdr:col>20</xdr:col>
      <xdr:colOff>38520</xdr:colOff>
      <xdr:row>36</xdr:row>
      <xdr:rowOff>143640</xdr:rowOff>
    </xdr:to>
    <xdr:sp>
      <xdr:nvSpPr>
        <xdr:cNvPr id="1130" name="CustomShape 1"/>
        <xdr:cNvSpPr/>
      </xdr:nvSpPr>
      <xdr:spPr>
        <a:xfrm>
          <a:off x="4289400" y="6214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36</xdr:row>
      <xdr:rowOff>145080</xdr:rowOff>
    </xdr:from>
    <xdr:to>
      <xdr:col>21</xdr:col>
      <xdr:colOff>46800</xdr:colOff>
      <xdr:row>38</xdr:row>
      <xdr:rowOff>41040</xdr:rowOff>
    </xdr:to>
    <xdr:sp>
      <xdr:nvSpPr>
        <xdr:cNvPr id="1131" name="CustomShape 1"/>
        <xdr:cNvSpPr/>
      </xdr:nvSpPr>
      <xdr:spPr>
        <a:xfrm>
          <a:off x="3976920" y="6317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36</xdr:row>
      <xdr:rowOff>54000</xdr:rowOff>
    </xdr:from>
    <xdr:to>
      <xdr:col>15</xdr:col>
      <xdr:colOff>50760</xdr:colOff>
      <xdr:row>36</xdr:row>
      <xdr:rowOff>57600</xdr:rowOff>
    </xdr:to>
    <xdr:sp>
      <xdr:nvSpPr>
        <xdr:cNvPr id="1132" name="Line 1"/>
        <xdr:cNvSpPr/>
      </xdr:nvSpPr>
      <xdr:spPr>
        <a:xfrm>
          <a:off x="2304720" y="6226200"/>
          <a:ext cx="103212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36</xdr:row>
      <xdr:rowOff>44640</xdr:rowOff>
    </xdr:from>
    <xdr:to>
      <xdr:col>15</xdr:col>
      <xdr:colOff>101160</xdr:colOff>
      <xdr:row>36</xdr:row>
      <xdr:rowOff>145800</xdr:rowOff>
    </xdr:to>
    <xdr:sp>
      <xdr:nvSpPr>
        <xdr:cNvPr id="1133" name="CustomShape 1"/>
        <xdr:cNvSpPr/>
      </xdr:nvSpPr>
      <xdr:spPr>
        <a:xfrm>
          <a:off x="3286080" y="6216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36</xdr:row>
      <xdr:rowOff>147600</xdr:rowOff>
    </xdr:from>
    <xdr:to>
      <xdr:col>16</xdr:col>
      <xdr:colOff>110520</xdr:colOff>
      <xdr:row>38</xdr:row>
      <xdr:rowOff>43560</xdr:rowOff>
    </xdr:to>
    <xdr:sp>
      <xdr:nvSpPr>
        <xdr:cNvPr id="1134" name="CustomShape 1"/>
        <xdr:cNvSpPr/>
      </xdr:nvSpPr>
      <xdr:spPr>
        <a:xfrm>
          <a:off x="2944440" y="6319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84,679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36</xdr:row>
      <xdr:rowOff>53640</xdr:rowOff>
    </xdr:from>
    <xdr:to>
      <xdr:col>10</xdr:col>
      <xdr:colOff>114120</xdr:colOff>
      <xdr:row>36</xdr:row>
      <xdr:rowOff>54000</xdr:rowOff>
    </xdr:to>
    <xdr:sp>
      <xdr:nvSpPr>
        <xdr:cNvPr id="1135" name="Line 1"/>
        <xdr:cNvSpPr/>
      </xdr:nvSpPr>
      <xdr:spPr>
        <a:xfrm>
          <a:off x="1272960" y="6225840"/>
          <a:ext cx="10317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45360</xdr:rowOff>
    </xdr:from>
    <xdr:to>
      <xdr:col>10</xdr:col>
      <xdr:colOff>164520</xdr:colOff>
      <xdr:row>36</xdr:row>
      <xdr:rowOff>146520</xdr:rowOff>
    </xdr:to>
    <xdr:sp>
      <xdr:nvSpPr>
        <xdr:cNvPr id="1136" name="CustomShape 1"/>
        <xdr:cNvSpPr/>
      </xdr:nvSpPr>
      <xdr:spPr>
        <a:xfrm>
          <a:off x="2253960" y="6217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36</xdr:row>
      <xdr:rowOff>147960</xdr:rowOff>
    </xdr:from>
    <xdr:to>
      <xdr:col>11</xdr:col>
      <xdr:colOff>202320</xdr:colOff>
      <xdr:row>38</xdr:row>
      <xdr:rowOff>43920</xdr:rowOff>
    </xdr:to>
    <xdr:sp>
      <xdr:nvSpPr>
        <xdr:cNvPr id="1137" name="CustomShape 1"/>
        <xdr:cNvSpPr/>
      </xdr:nvSpPr>
      <xdr:spPr>
        <a:xfrm>
          <a:off x="1940760" y="6320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84,559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53280</xdr:rowOff>
    </xdr:from>
    <xdr:to>
      <xdr:col>6</xdr:col>
      <xdr:colOff>37800</xdr:colOff>
      <xdr:row>36</xdr:row>
      <xdr:rowOff>154440</xdr:rowOff>
    </xdr:to>
    <xdr:sp>
      <xdr:nvSpPr>
        <xdr:cNvPr id="1138" name="CustomShape 1"/>
        <xdr:cNvSpPr/>
      </xdr:nvSpPr>
      <xdr:spPr>
        <a:xfrm>
          <a:off x="1222920" y="62254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36</xdr:row>
      <xdr:rowOff>156240</xdr:rowOff>
    </xdr:from>
    <xdr:to>
      <xdr:col>7</xdr:col>
      <xdr:colOff>47160</xdr:colOff>
      <xdr:row>38</xdr:row>
      <xdr:rowOff>52200</xdr:rowOff>
    </xdr:to>
    <xdr:sp>
      <xdr:nvSpPr>
        <xdr:cNvPr id="1139" name="CustomShape 1"/>
        <xdr:cNvSpPr/>
      </xdr:nvSpPr>
      <xdr:spPr>
        <a:xfrm>
          <a:off x="909360" y="6328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82,785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1140"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1141"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1142"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1143"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1144"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138240</xdr:rowOff>
    </xdr:from>
    <xdr:to>
      <xdr:col>24</xdr:col>
      <xdr:colOff>113760</xdr:colOff>
      <xdr:row>36</xdr:row>
      <xdr:rowOff>67320</xdr:rowOff>
    </xdr:to>
    <xdr:sp>
      <xdr:nvSpPr>
        <xdr:cNvPr id="1145" name="CustomShape 1"/>
        <xdr:cNvSpPr/>
      </xdr:nvSpPr>
      <xdr:spPr>
        <a:xfrm>
          <a:off x="5270400" y="61387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35</xdr:row>
      <xdr:rowOff>0</xdr:rowOff>
    </xdr:from>
    <xdr:to>
      <xdr:col>27</xdr:col>
      <xdr:colOff>137160</xdr:colOff>
      <xdr:row>36</xdr:row>
      <xdr:rowOff>66240</xdr:rowOff>
    </xdr:to>
    <xdr:sp>
      <xdr:nvSpPr>
        <xdr:cNvPr id="1146" name="CustomShape 1"/>
        <xdr:cNvSpPr/>
      </xdr:nvSpPr>
      <xdr:spPr>
        <a:xfrm>
          <a:off x="5292360" y="600048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101,832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21600</xdr:rowOff>
    </xdr:from>
    <xdr:to>
      <xdr:col>20</xdr:col>
      <xdr:colOff>38520</xdr:colOff>
      <xdr:row>36</xdr:row>
      <xdr:rowOff>122760</xdr:rowOff>
    </xdr:to>
    <xdr:sp>
      <xdr:nvSpPr>
        <xdr:cNvPr id="1147" name="CustomShape 1"/>
        <xdr:cNvSpPr/>
      </xdr:nvSpPr>
      <xdr:spPr>
        <a:xfrm>
          <a:off x="4289400" y="6193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34</xdr:row>
      <xdr:rowOff>150840</xdr:rowOff>
    </xdr:from>
    <xdr:to>
      <xdr:col>21</xdr:col>
      <xdr:colOff>46800</xdr:colOff>
      <xdr:row>36</xdr:row>
      <xdr:rowOff>45720</xdr:rowOff>
    </xdr:to>
    <xdr:sp>
      <xdr:nvSpPr>
        <xdr:cNvPr id="1148" name="CustomShape 1"/>
        <xdr:cNvSpPr/>
      </xdr:nvSpPr>
      <xdr:spPr>
        <a:xfrm>
          <a:off x="3976920" y="59799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89,684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36</xdr:row>
      <xdr:rowOff>6840</xdr:rowOff>
    </xdr:from>
    <xdr:to>
      <xdr:col>15</xdr:col>
      <xdr:colOff>101160</xdr:colOff>
      <xdr:row>36</xdr:row>
      <xdr:rowOff>108000</xdr:rowOff>
    </xdr:to>
    <xdr:sp>
      <xdr:nvSpPr>
        <xdr:cNvPr id="1149" name="CustomShape 1"/>
        <xdr:cNvSpPr/>
      </xdr:nvSpPr>
      <xdr:spPr>
        <a:xfrm>
          <a:off x="3286080" y="6179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34</xdr:row>
      <xdr:rowOff>135720</xdr:rowOff>
    </xdr:from>
    <xdr:to>
      <xdr:col>16</xdr:col>
      <xdr:colOff>110520</xdr:colOff>
      <xdr:row>36</xdr:row>
      <xdr:rowOff>30600</xdr:rowOff>
    </xdr:to>
    <xdr:sp>
      <xdr:nvSpPr>
        <xdr:cNvPr id="1150" name="CustomShape 1"/>
        <xdr:cNvSpPr/>
      </xdr:nvSpPr>
      <xdr:spPr>
        <a:xfrm>
          <a:off x="2944440" y="59648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36</xdr:row>
      <xdr:rowOff>3240</xdr:rowOff>
    </xdr:from>
    <xdr:to>
      <xdr:col>10</xdr:col>
      <xdr:colOff>164520</xdr:colOff>
      <xdr:row>36</xdr:row>
      <xdr:rowOff>104400</xdr:rowOff>
    </xdr:to>
    <xdr:sp>
      <xdr:nvSpPr>
        <xdr:cNvPr id="1151" name="CustomShape 1"/>
        <xdr:cNvSpPr/>
      </xdr:nvSpPr>
      <xdr:spPr>
        <a:xfrm>
          <a:off x="2253960" y="6175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34</xdr:row>
      <xdr:rowOff>132120</xdr:rowOff>
    </xdr:from>
    <xdr:to>
      <xdr:col>11</xdr:col>
      <xdr:colOff>202320</xdr:colOff>
      <xdr:row>36</xdr:row>
      <xdr:rowOff>27000</xdr:rowOff>
    </xdr:to>
    <xdr:sp>
      <xdr:nvSpPr>
        <xdr:cNvPr id="1152" name="CustomShape 1"/>
        <xdr:cNvSpPr/>
      </xdr:nvSpPr>
      <xdr:spPr>
        <a:xfrm>
          <a:off x="1940760" y="5961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93,715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3240</xdr:rowOff>
    </xdr:from>
    <xdr:to>
      <xdr:col>6</xdr:col>
      <xdr:colOff>37800</xdr:colOff>
      <xdr:row>36</xdr:row>
      <xdr:rowOff>104400</xdr:rowOff>
    </xdr:to>
    <xdr:sp>
      <xdr:nvSpPr>
        <xdr:cNvPr id="1153" name="CustomShape 1"/>
        <xdr:cNvSpPr/>
      </xdr:nvSpPr>
      <xdr:spPr>
        <a:xfrm>
          <a:off x="1222920" y="61754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34</xdr:row>
      <xdr:rowOff>132120</xdr:rowOff>
    </xdr:from>
    <xdr:to>
      <xdr:col>7</xdr:col>
      <xdr:colOff>47160</xdr:colOff>
      <xdr:row>36</xdr:row>
      <xdr:rowOff>27000</xdr:rowOff>
    </xdr:to>
    <xdr:sp>
      <xdr:nvSpPr>
        <xdr:cNvPr id="1154" name="CustomShape 1"/>
        <xdr:cNvSpPr/>
      </xdr:nvSpPr>
      <xdr:spPr>
        <a:xfrm>
          <a:off x="909360" y="5961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93,756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1155"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1156"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1157"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1158"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1159"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1160"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1161"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75,977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62"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1163"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1164"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60</xdr:row>
      <xdr:rowOff>121680</xdr:rowOff>
    </xdr:from>
    <xdr:to>
      <xdr:col>3</xdr:col>
      <xdr:colOff>168480</xdr:colOff>
      <xdr:row>62</xdr:row>
      <xdr:rowOff>17640</xdr:rowOff>
    </xdr:to>
    <xdr:sp>
      <xdr:nvSpPr>
        <xdr:cNvPr id="1165" name="CustomShape 1"/>
        <xdr:cNvSpPr/>
      </xdr:nvSpPr>
      <xdr:spPr>
        <a:xfrm>
          <a:off x="564120" y="10408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58</xdr:row>
      <xdr:rowOff>140040</xdr:rowOff>
    </xdr:from>
    <xdr:to>
      <xdr:col>28</xdr:col>
      <xdr:colOff>114120</xdr:colOff>
      <xdr:row>58</xdr:row>
      <xdr:rowOff>140040</xdr:rowOff>
    </xdr:to>
    <xdr:sp>
      <xdr:nvSpPr>
        <xdr:cNvPr id="1166" name="Line 1"/>
        <xdr:cNvSpPr/>
      </xdr:nvSpPr>
      <xdr:spPr>
        <a:xfrm>
          <a:off x="87624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58</xdr:row>
      <xdr:rowOff>8280</xdr:rowOff>
    </xdr:from>
    <xdr:to>
      <xdr:col>3</xdr:col>
      <xdr:colOff>180720</xdr:colOff>
      <xdr:row>59</xdr:row>
      <xdr:rowOff>75600</xdr:rowOff>
    </xdr:to>
    <xdr:sp>
      <xdr:nvSpPr>
        <xdr:cNvPr id="1167" name="CustomShape 1"/>
        <xdr:cNvSpPr/>
      </xdr:nvSpPr>
      <xdr:spPr>
        <a:xfrm>
          <a:off x="212760" y="99522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25200</xdr:rowOff>
    </xdr:from>
    <xdr:to>
      <xdr:col>28</xdr:col>
      <xdr:colOff>114120</xdr:colOff>
      <xdr:row>56</xdr:row>
      <xdr:rowOff>25200</xdr:rowOff>
    </xdr:to>
    <xdr:sp>
      <xdr:nvSpPr>
        <xdr:cNvPr id="1168" name="Line 1"/>
        <xdr:cNvSpPr/>
      </xdr:nvSpPr>
      <xdr:spPr>
        <a:xfrm>
          <a:off x="87624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55</xdr:row>
      <xdr:rowOff>65520</xdr:rowOff>
    </xdr:from>
    <xdr:to>
      <xdr:col>3</xdr:col>
      <xdr:colOff>160560</xdr:colOff>
      <xdr:row>56</xdr:row>
      <xdr:rowOff>131760</xdr:rowOff>
    </xdr:to>
    <xdr:sp>
      <xdr:nvSpPr>
        <xdr:cNvPr id="1169" name="CustomShape 1"/>
        <xdr:cNvSpPr/>
      </xdr:nvSpPr>
      <xdr:spPr>
        <a:xfrm>
          <a:off x="111600" y="9495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82440</xdr:rowOff>
    </xdr:to>
    <xdr:sp>
      <xdr:nvSpPr>
        <xdr:cNvPr id="1170" name="Line 1"/>
        <xdr:cNvSpPr/>
      </xdr:nvSpPr>
      <xdr:spPr>
        <a:xfrm>
          <a:off x="87624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52</xdr:row>
      <xdr:rowOff>121680</xdr:rowOff>
    </xdr:from>
    <xdr:to>
      <xdr:col>3</xdr:col>
      <xdr:colOff>160560</xdr:colOff>
      <xdr:row>54</xdr:row>
      <xdr:rowOff>17640</xdr:rowOff>
    </xdr:to>
    <xdr:sp>
      <xdr:nvSpPr>
        <xdr:cNvPr id="1171" name="CustomShape 1"/>
        <xdr:cNvSpPr/>
      </xdr:nvSpPr>
      <xdr:spPr>
        <a:xfrm>
          <a:off x="111600" y="9037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140040</xdr:rowOff>
    </xdr:from>
    <xdr:to>
      <xdr:col>28</xdr:col>
      <xdr:colOff>114120</xdr:colOff>
      <xdr:row>50</xdr:row>
      <xdr:rowOff>140040</xdr:rowOff>
    </xdr:to>
    <xdr:sp>
      <xdr:nvSpPr>
        <xdr:cNvPr id="1172" name="Line 1"/>
        <xdr:cNvSpPr/>
      </xdr:nvSpPr>
      <xdr:spPr>
        <a:xfrm>
          <a:off x="87624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50</xdr:row>
      <xdr:rowOff>8280</xdr:rowOff>
    </xdr:from>
    <xdr:to>
      <xdr:col>3</xdr:col>
      <xdr:colOff>160560</xdr:colOff>
      <xdr:row>51</xdr:row>
      <xdr:rowOff>75600</xdr:rowOff>
    </xdr:to>
    <xdr:sp>
      <xdr:nvSpPr>
        <xdr:cNvPr id="1173" name="CustomShape 1"/>
        <xdr:cNvSpPr/>
      </xdr:nvSpPr>
      <xdr:spPr>
        <a:xfrm>
          <a:off x="111600" y="858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1174"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1175"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76"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50</xdr:row>
      <xdr:rowOff>62640</xdr:rowOff>
    </xdr:from>
    <xdr:to>
      <xdr:col>24</xdr:col>
      <xdr:colOff>62640</xdr:colOff>
      <xdr:row>58</xdr:row>
      <xdr:rowOff>107640</xdr:rowOff>
    </xdr:to>
    <xdr:sp>
      <xdr:nvSpPr>
        <xdr:cNvPr id="1177" name="Line 1"/>
        <xdr:cNvSpPr/>
      </xdr:nvSpPr>
      <xdr:spPr>
        <a:xfrm flipV="1">
          <a:off x="5319360" y="8634960"/>
          <a:ext cx="1080" cy="14166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58</xdr:row>
      <xdr:rowOff>122400</xdr:rowOff>
    </xdr:from>
    <xdr:to>
      <xdr:col>27</xdr:col>
      <xdr:colOff>60480</xdr:colOff>
      <xdr:row>60</xdr:row>
      <xdr:rowOff>17280</xdr:rowOff>
    </xdr:to>
    <xdr:sp>
      <xdr:nvSpPr>
        <xdr:cNvPr id="1178" name="CustomShape 1"/>
        <xdr:cNvSpPr/>
      </xdr:nvSpPr>
      <xdr:spPr>
        <a:xfrm>
          <a:off x="5304240" y="100663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53,509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58</xdr:row>
      <xdr:rowOff>107640</xdr:rowOff>
    </xdr:from>
    <xdr:to>
      <xdr:col>24</xdr:col>
      <xdr:colOff>152280</xdr:colOff>
      <xdr:row>58</xdr:row>
      <xdr:rowOff>107640</xdr:rowOff>
    </xdr:to>
    <xdr:sp>
      <xdr:nvSpPr>
        <xdr:cNvPr id="1179" name="Line 1"/>
        <xdr:cNvSpPr/>
      </xdr:nvSpPr>
      <xdr:spPr>
        <a:xfrm>
          <a:off x="5203440" y="10051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49</xdr:row>
      <xdr:rowOff>19080</xdr:rowOff>
    </xdr:from>
    <xdr:to>
      <xdr:col>27</xdr:col>
      <xdr:colOff>137160</xdr:colOff>
      <xdr:row>50</xdr:row>
      <xdr:rowOff>86400</xdr:rowOff>
    </xdr:to>
    <xdr:sp>
      <xdr:nvSpPr>
        <xdr:cNvPr id="1180" name="CustomShape 1"/>
        <xdr:cNvSpPr/>
      </xdr:nvSpPr>
      <xdr:spPr>
        <a:xfrm>
          <a:off x="5292360" y="8420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208,465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50</xdr:row>
      <xdr:rowOff>62640</xdr:rowOff>
    </xdr:from>
    <xdr:to>
      <xdr:col>24</xdr:col>
      <xdr:colOff>152280</xdr:colOff>
      <xdr:row>50</xdr:row>
      <xdr:rowOff>62640</xdr:rowOff>
    </xdr:to>
    <xdr:sp>
      <xdr:nvSpPr>
        <xdr:cNvPr id="1181" name="Line 1"/>
        <xdr:cNvSpPr/>
      </xdr:nvSpPr>
      <xdr:spPr>
        <a:xfrm>
          <a:off x="5203440" y="863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55</xdr:row>
      <xdr:rowOff>105120</xdr:rowOff>
    </xdr:from>
    <xdr:to>
      <xdr:col>24</xdr:col>
      <xdr:colOff>63360</xdr:colOff>
      <xdr:row>56</xdr:row>
      <xdr:rowOff>169560</xdr:rowOff>
    </xdr:to>
    <xdr:sp>
      <xdr:nvSpPr>
        <xdr:cNvPr id="1182" name="Line 1"/>
        <xdr:cNvSpPr/>
      </xdr:nvSpPr>
      <xdr:spPr>
        <a:xfrm flipV="1">
          <a:off x="4339800" y="9534600"/>
          <a:ext cx="981360" cy="236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101520</xdr:rowOff>
    </xdr:from>
    <xdr:to>
      <xdr:col>27</xdr:col>
      <xdr:colOff>60480</xdr:colOff>
      <xdr:row>57</xdr:row>
      <xdr:rowOff>168840</xdr:rowOff>
    </xdr:to>
    <xdr:sp>
      <xdr:nvSpPr>
        <xdr:cNvPr id="1183" name="CustomShape 1"/>
        <xdr:cNvSpPr/>
      </xdr:nvSpPr>
      <xdr:spPr>
        <a:xfrm>
          <a:off x="5304240" y="9702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84,846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113040</xdr:rowOff>
    </xdr:from>
    <xdr:to>
      <xdr:col>24</xdr:col>
      <xdr:colOff>113760</xdr:colOff>
      <xdr:row>57</xdr:row>
      <xdr:rowOff>42840</xdr:rowOff>
    </xdr:to>
    <xdr:sp>
      <xdr:nvSpPr>
        <xdr:cNvPr id="1184" name="CustomShape 1"/>
        <xdr:cNvSpPr/>
      </xdr:nvSpPr>
      <xdr:spPr>
        <a:xfrm>
          <a:off x="5270400" y="9714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56</xdr:row>
      <xdr:rowOff>104400</xdr:rowOff>
    </xdr:from>
    <xdr:to>
      <xdr:col>19</xdr:col>
      <xdr:colOff>177480</xdr:colOff>
      <xdr:row>56</xdr:row>
      <xdr:rowOff>169560</xdr:rowOff>
    </xdr:to>
    <xdr:sp>
      <xdr:nvSpPr>
        <xdr:cNvPr id="1185" name="Line 1"/>
        <xdr:cNvSpPr/>
      </xdr:nvSpPr>
      <xdr:spPr>
        <a:xfrm>
          <a:off x="3336840" y="9705600"/>
          <a:ext cx="1002960" cy="651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57</xdr:row>
      <xdr:rowOff>37800</xdr:rowOff>
    </xdr:from>
    <xdr:to>
      <xdr:col>20</xdr:col>
      <xdr:colOff>38520</xdr:colOff>
      <xdr:row>57</xdr:row>
      <xdr:rowOff>138960</xdr:rowOff>
    </xdr:to>
    <xdr:sp>
      <xdr:nvSpPr>
        <xdr:cNvPr id="1186" name="CustomShape 1"/>
        <xdr:cNvSpPr/>
      </xdr:nvSpPr>
      <xdr:spPr>
        <a:xfrm>
          <a:off x="4289400" y="9810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57</xdr:row>
      <xdr:rowOff>140760</xdr:rowOff>
    </xdr:from>
    <xdr:to>
      <xdr:col>21</xdr:col>
      <xdr:colOff>46800</xdr:colOff>
      <xdr:row>59</xdr:row>
      <xdr:rowOff>36720</xdr:rowOff>
    </xdr:to>
    <xdr:sp>
      <xdr:nvSpPr>
        <xdr:cNvPr id="1187" name="CustomShape 1"/>
        <xdr:cNvSpPr/>
      </xdr:nvSpPr>
      <xdr:spPr>
        <a:xfrm>
          <a:off x="3976920" y="9913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74,339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56</xdr:row>
      <xdr:rowOff>104400</xdr:rowOff>
    </xdr:from>
    <xdr:to>
      <xdr:col>15</xdr:col>
      <xdr:colOff>50760</xdr:colOff>
      <xdr:row>58</xdr:row>
      <xdr:rowOff>12240</xdr:rowOff>
    </xdr:to>
    <xdr:sp>
      <xdr:nvSpPr>
        <xdr:cNvPr id="1188" name="Line 1"/>
        <xdr:cNvSpPr/>
      </xdr:nvSpPr>
      <xdr:spPr>
        <a:xfrm flipV="1">
          <a:off x="2304720" y="9705600"/>
          <a:ext cx="1032120" cy="2505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57</xdr:row>
      <xdr:rowOff>65520</xdr:rowOff>
    </xdr:from>
    <xdr:to>
      <xdr:col>15</xdr:col>
      <xdr:colOff>101160</xdr:colOff>
      <xdr:row>57</xdr:row>
      <xdr:rowOff>166680</xdr:rowOff>
    </xdr:to>
    <xdr:sp>
      <xdr:nvSpPr>
        <xdr:cNvPr id="1189" name="CustomShape 1"/>
        <xdr:cNvSpPr/>
      </xdr:nvSpPr>
      <xdr:spPr>
        <a:xfrm>
          <a:off x="3286080" y="9838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57</xdr:row>
      <xdr:rowOff>168120</xdr:rowOff>
    </xdr:from>
    <xdr:to>
      <xdr:col>16</xdr:col>
      <xdr:colOff>110520</xdr:colOff>
      <xdr:row>59</xdr:row>
      <xdr:rowOff>64080</xdr:rowOff>
    </xdr:to>
    <xdr:sp>
      <xdr:nvSpPr>
        <xdr:cNvPr id="1190" name="CustomShape 1"/>
        <xdr:cNvSpPr/>
      </xdr:nvSpPr>
      <xdr:spPr>
        <a:xfrm>
          <a:off x="2944440" y="9940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71,319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58</xdr:row>
      <xdr:rowOff>12240</xdr:rowOff>
    </xdr:from>
    <xdr:to>
      <xdr:col>10</xdr:col>
      <xdr:colOff>114120</xdr:colOff>
      <xdr:row>58</xdr:row>
      <xdr:rowOff>88920</xdr:rowOff>
    </xdr:to>
    <xdr:sp>
      <xdr:nvSpPr>
        <xdr:cNvPr id="1191" name="Line 1"/>
        <xdr:cNvSpPr/>
      </xdr:nvSpPr>
      <xdr:spPr>
        <a:xfrm flipV="1">
          <a:off x="1272960" y="9956160"/>
          <a:ext cx="1031760" cy="766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57</xdr:row>
      <xdr:rowOff>88200</xdr:rowOff>
    </xdr:from>
    <xdr:to>
      <xdr:col>10</xdr:col>
      <xdr:colOff>164520</xdr:colOff>
      <xdr:row>58</xdr:row>
      <xdr:rowOff>18720</xdr:rowOff>
    </xdr:to>
    <xdr:sp>
      <xdr:nvSpPr>
        <xdr:cNvPr id="1192" name="CustomShape 1"/>
        <xdr:cNvSpPr/>
      </xdr:nvSpPr>
      <xdr:spPr>
        <a:xfrm>
          <a:off x="2253960" y="9860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56</xdr:row>
      <xdr:rowOff>45000</xdr:rowOff>
    </xdr:from>
    <xdr:to>
      <xdr:col>11</xdr:col>
      <xdr:colOff>202320</xdr:colOff>
      <xdr:row>57</xdr:row>
      <xdr:rowOff>112320</xdr:rowOff>
    </xdr:to>
    <xdr:sp>
      <xdr:nvSpPr>
        <xdr:cNvPr id="1193" name="CustomShape 1"/>
        <xdr:cNvSpPr/>
      </xdr:nvSpPr>
      <xdr:spPr>
        <a:xfrm>
          <a:off x="1940760" y="9646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68,808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94320</xdr:rowOff>
    </xdr:from>
    <xdr:to>
      <xdr:col>6</xdr:col>
      <xdr:colOff>37800</xdr:colOff>
      <xdr:row>58</xdr:row>
      <xdr:rowOff>24840</xdr:rowOff>
    </xdr:to>
    <xdr:sp>
      <xdr:nvSpPr>
        <xdr:cNvPr id="1194" name="CustomShape 1"/>
        <xdr:cNvSpPr/>
      </xdr:nvSpPr>
      <xdr:spPr>
        <a:xfrm>
          <a:off x="1222920" y="986688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56</xdr:row>
      <xdr:rowOff>51120</xdr:rowOff>
    </xdr:from>
    <xdr:to>
      <xdr:col>7</xdr:col>
      <xdr:colOff>47160</xdr:colOff>
      <xdr:row>57</xdr:row>
      <xdr:rowOff>118440</xdr:rowOff>
    </xdr:to>
    <xdr:sp>
      <xdr:nvSpPr>
        <xdr:cNvPr id="1195" name="CustomShape 1"/>
        <xdr:cNvSpPr/>
      </xdr:nvSpPr>
      <xdr:spPr>
        <a:xfrm>
          <a:off x="909360" y="9652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1196"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1197"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1198"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1199"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1200"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55</xdr:row>
      <xdr:rowOff>54720</xdr:rowOff>
    </xdr:from>
    <xdr:to>
      <xdr:col>24</xdr:col>
      <xdr:colOff>113760</xdr:colOff>
      <xdr:row>55</xdr:row>
      <xdr:rowOff>155880</xdr:rowOff>
    </xdr:to>
    <xdr:sp>
      <xdr:nvSpPr>
        <xdr:cNvPr id="1201" name="CustomShape 1"/>
        <xdr:cNvSpPr/>
      </xdr:nvSpPr>
      <xdr:spPr>
        <a:xfrm>
          <a:off x="5270400" y="9484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54</xdr:row>
      <xdr:rowOff>87840</xdr:rowOff>
    </xdr:from>
    <xdr:to>
      <xdr:col>27</xdr:col>
      <xdr:colOff>137160</xdr:colOff>
      <xdr:row>55</xdr:row>
      <xdr:rowOff>155160</xdr:rowOff>
    </xdr:to>
    <xdr:sp>
      <xdr:nvSpPr>
        <xdr:cNvPr id="1202" name="CustomShape 1"/>
        <xdr:cNvSpPr/>
      </xdr:nvSpPr>
      <xdr:spPr>
        <a:xfrm>
          <a:off x="5292360" y="93459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110,057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56</xdr:row>
      <xdr:rowOff>118800</xdr:rowOff>
    </xdr:from>
    <xdr:to>
      <xdr:col>20</xdr:col>
      <xdr:colOff>38520</xdr:colOff>
      <xdr:row>57</xdr:row>
      <xdr:rowOff>48600</xdr:rowOff>
    </xdr:to>
    <xdr:sp>
      <xdr:nvSpPr>
        <xdr:cNvPr id="1203" name="CustomShape 1"/>
        <xdr:cNvSpPr/>
      </xdr:nvSpPr>
      <xdr:spPr>
        <a:xfrm>
          <a:off x="4289400" y="9720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55</xdr:row>
      <xdr:rowOff>76320</xdr:rowOff>
    </xdr:from>
    <xdr:to>
      <xdr:col>21</xdr:col>
      <xdr:colOff>46800</xdr:colOff>
      <xdr:row>56</xdr:row>
      <xdr:rowOff>142560</xdr:rowOff>
    </xdr:to>
    <xdr:sp>
      <xdr:nvSpPr>
        <xdr:cNvPr id="1204" name="CustomShape 1"/>
        <xdr:cNvSpPr/>
      </xdr:nvSpPr>
      <xdr:spPr>
        <a:xfrm>
          <a:off x="3976920" y="950580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56</xdr:row>
      <xdr:rowOff>54000</xdr:rowOff>
    </xdr:from>
    <xdr:to>
      <xdr:col>15</xdr:col>
      <xdr:colOff>101160</xdr:colOff>
      <xdr:row>56</xdr:row>
      <xdr:rowOff>155160</xdr:rowOff>
    </xdr:to>
    <xdr:sp>
      <xdr:nvSpPr>
        <xdr:cNvPr id="1205" name="CustomShape 1"/>
        <xdr:cNvSpPr/>
      </xdr:nvSpPr>
      <xdr:spPr>
        <a:xfrm>
          <a:off x="3286080" y="9655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55</xdr:row>
      <xdr:rowOff>11520</xdr:rowOff>
    </xdr:from>
    <xdr:to>
      <xdr:col>16</xdr:col>
      <xdr:colOff>110520</xdr:colOff>
      <xdr:row>56</xdr:row>
      <xdr:rowOff>77760</xdr:rowOff>
    </xdr:to>
    <xdr:sp>
      <xdr:nvSpPr>
        <xdr:cNvPr id="1206" name="CustomShape 1"/>
        <xdr:cNvSpPr/>
      </xdr:nvSpPr>
      <xdr:spPr>
        <a:xfrm>
          <a:off x="2944440" y="94410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91,322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132840</xdr:rowOff>
    </xdr:from>
    <xdr:to>
      <xdr:col>10</xdr:col>
      <xdr:colOff>164520</xdr:colOff>
      <xdr:row>58</xdr:row>
      <xdr:rowOff>63360</xdr:rowOff>
    </xdr:to>
    <xdr:sp>
      <xdr:nvSpPr>
        <xdr:cNvPr id="1207" name="CustomShape 1"/>
        <xdr:cNvSpPr/>
      </xdr:nvSpPr>
      <xdr:spPr>
        <a:xfrm>
          <a:off x="2253960" y="9905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64800</xdr:rowOff>
    </xdr:from>
    <xdr:to>
      <xdr:col>11</xdr:col>
      <xdr:colOff>202320</xdr:colOff>
      <xdr:row>59</xdr:row>
      <xdr:rowOff>132120</xdr:rowOff>
    </xdr:to>
    <xdr:sp>
      <xdr:nvSpPr>
        <xdr:cNvPr id="1208" name="CustomShape 1"/>
        <xdr:cNvSpPr/>
      </xdr:nvSpPr>
      <xdr:spPr>
        <a:xfrm>
          <a:off x="1940760" y="10008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63,957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58</xdr:row>
      <xdr:rowOff>38520</xdr:rowOff>
    </xdr:from>
    <xdr:to>
      <xdr:col>6</xdr:col>
      <xdr:colOff>37800</xdr:colOff>
      <xdr:row>58</xdr:row>
      <xdr:rowOff>139680</xdr:rowOff>
    </xdr:to>
    <xdr:sp>
      <xdr:nvSpPr>
        <xdr:cNvPr id="1209" name="CustomShape 1"/>
        <xdr:cNvSpPr/>
      </xdr:nvSpPr>
      <xdr:spPr>
        <a:xfrm>
          <a:off x="1222920" y="99824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58</xdr:row>
      <xdr:rowOff>141480</xdr:rowOff>
    </xdr:from>
    <xdr:to>
      <xdr:col>7</xdr:col>
      <xdr:colOff>47160</xdr:colOff>
      <xdr:row>60</xdr:row>
      <xdr:rowOff>36360</xdr:rowOff>
    </xdr:to>
    <xdr:sp>
      <xdr:nvSpPr>
        <xdr:cNvPr id="1210" name="CustomShape 1"/>
        <xdr:cNvSpPr/>
      </xdr:nvSpPr>
      <xdr:spPr>
        <a:xfrm>
          <a:off x="909360" y="100854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1211"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1212"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1213"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1214"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1215"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1216"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1217"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18"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1219"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1220"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79</xdr:row>
      <xdr:rowOff>44640</xdr:rowOff>
    </xdr:from>
    <xdr:to>
      <xdr:col>28</xdr:col>
      <xdr:colOff>114120</xdr:colOff>
      <xdr:row>79</xdr:row>
      <xdr:rowOff>44640</xdr:rowOff>
    </xdr:to>
    <xdr:sp>
      <xdr:nvSpPr>
        <xdr:cNvPr id="1221" name="Line 1"/>
        <xdr:cNvSpPr/>
      </xdr:nvSpPr>
      <xdr:spPr>
        <a:xfrm>
          <a:off x="87624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78</xdr:row>
      <xdr:rowOff>84600</xdr:rowOff>
    </xdr:from>
    <xdr:to>
      <xdr:col>3</xdr:col>
      <xdr:colOff>168480</xdr:colOff>
      <xdr:row>79</xdr:row>
      <xdr:rowOff>151920</xdr:rowOff>
    </xdr:to>
    <xdr:sp>
      <xdr:nvSpPr>
        <xdr:cNvPr id="1222" name="CustomShape 1"/>
        <xdr:cNvSpPr/>
      </xdr:nvSpPr>
      <xdr:spPr>
        <a:xfrm>
          <a:off x="564120" y="13457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xdr:nvSpPr>
        <xdr:cNvPr id="1223" name="Line 1"/>
        <xdr:cNvSpPr/>
      </xdr:nvSpPr>
      <xdr:spPr>
        <a:xfrm>
          <a:off x="87624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76</xdr:row>
      <xdr:rowOff>45720</xdr:rowOff>
    </xdr:from>
    <xdr:to>
      <xdr:col>3</xdr:col>
      <xdr:colOff>180720</xdr:colOff>
      <xdr:row>77</xdr:row>
      <xdr:rowOff>113040</xdr:rowOff>
    </xdr:to>
    <xdr:sp>
      <xdr:nvSpPr>
        <xdr:cNvPr id="1224" name="CustomShape 1"/>
        <xdr:cNvSpPr/>
      </xdr:nvSpPr>
      <xdr:spPr>
        <a:xfrm>
          <a:off x="212760" y="130759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xdr:nvSpPr>
        <xdr:cNvPr id="1225" name="Line 1"/>
        <xdr:cNvSpPr/>
      </xdr:nvSpPr>
      <xdr:spPr>
        <a:xfrm>
          <a:off x="87624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74</xdr:row>
      <xdr:rowOff>8280</xdr:rowOff>
    </xdr:from>
    <xdr:to>
      <xdr:col>3</xdr:col>
      <xdr:colOff>180720</xdr:colOff>
      <xdr:row>75</xdr:row>
      <xdr:rowOff>75600</xdr:rowOff>
    </xdr:to>
    <xdr:sp>
      <xdr:nvSpPr>
        <xdr:cNvPr id="1226" name="CustomShape 1"/>
        <xdr:cNvSpPr/>
      </xdr:nvSpPr>
      <xdr:spPr>
        <a:xfrm>
          <a:off x="212760" y="126954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xdr:nvSpPr>
        <xdr:cNvPr id="1227" name="Line 1"/>
        <xdr:cNvSpPr/>
      </xdr:nvSpPr>
      <xdr:spPr>
        <a:xfrm>
          <a:off x="87624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71</xdr:row>
      <xdr:rowOff>141480</xdr:rowOff>
    </xdr:from>
    <xdr:to>
      <xdr:col>3</xdr:col>
      <xdr:colOff>180720</xdr:colOff>
      <xdr:row>73</xdr:row>
      <xdr:rowOff>36360</xdr:rowOff>
    </xdr:to>
    <xdr:sp>
      <xdr:nvSpPr>
        <xdr:cNvPr id="1228" name="CustomShape 1"/>
        <xdr:cNvSpPr/>
      </xdr:nvSpPr>
      <xdr:spPr>
        <a:xfrm>
          <a:off x="212760" y="1231416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xdr:nvSpPr>
        <xdr:cNvPr id="1229" name="Line 1"/>
        <xdr:cNvSpPr/>
      </xdr:nvSpPr>
      <xdr:spPr>
        <a:xfrm>
          <a:off x="87624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69</xdr:row>
      <xdr:rowOff>102960</xdr:rowOff>
    </xdr:from>
    <xdr:to>
      <xdr:col>3</xdr:col>
      <xdr:colOff>180720</xdr:colOff>
      <xdr:row>70</xdr:row>
      <xdr:rowOff>170280</xdr:rowOff>
    </xdr:to>
    <xdr:sp>
      <xdr:nvSpPr>
        <xdr:cNvPr id="1230" name="CustomShape 1"/>
        <xdr:cNvSpPr/>
      </xdr:nvSpPr>
      <xdr:spPr>
        <a:xfrm>
          <a:off x="212760" y="119329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1231"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1232"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33"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70</xdr:row>
      <xdr:rowOff>140040</xdr:rowOff>
    </xdr:from>
    <xdr:to>
      <xdr:col>24</xdr:col>
      <xdr:colOff>62640</xdr:colOff>
      <xdr:row>79</xdr:row>
      <xdr:rowOff>18720</xdr:rowOff>
    </xdr:to>
    <xdr:sp>
      <xdr:nvSpPr>
        <xdr:cNvPr id="1234" name="Line 1"/>
        <xdr:cNvSpPr/>
      </xdr:nvSpPr>
      <xdr:spPr>
        <a:xfrm flipV="1">
          <a:off x="5319360" y="12141360"/>
          <a:ext cx="1080" cy="14216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79</xdr:row>
      <xdr:rowOff>33480</xdr:rowOff>
    </xdr:from>
    <xdr:to>
      <xdr:col>26</xdr:col>
      <xdr:colOff>201960</xdr:colOff>
      <xdr:row>80</xdr:row>
      <xdr:rowOff>99720</xdr:rowOff>
    </xdr:to>
    <xdr:sp>
      <xdr:nvSpPr>
        <xdr:cNvPr id="1235" name="CustomShape 1"/>
        <xdr:cNvSpPr/>
      </xdr:nvSpPr>
      <xdr:spPr>
        <a:xfrm>
          <a:off x="5316120" y="135777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79</xdr:row>
      <xdr:rowOff>18720</xdr:rowOff>
    </xdr:from>
    <xdr:to>
      <xdr:col>24</xdr:col>
      <xdr:colOff>152280</xdr:colOff>
      <xdr:row>79</xdr:row>
      <xdr:rowOff>18720</xdr:rowOff>
    </xdr:to>
    <xdr:sp>
      <xdr:nvSpPr>
        <xdr:cNvPr id="1236" name="Line 1"/>
        <xdr:cNvSpPr/>
      </xdr:nvSpPr>
      <xdr:spPr>
        <a:xfrm>
          <a:off x="5203440" y="13563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69</xdr:row>
      <xdr:rowOff>96480</xdr:rowOff>
    </xdr:from>
    <xdr:to>
      <xdr:col>27</xdr:col>
      <xdr:colOff>60480</xdr:colOff>
      <xdr:row>70</xdr:row>
      <xdr:rowOff>163800</xdr:rowOff>
    </xdr:to>
    <xdr:sp>
      <xdr:nvSpPr>
        <xdr:cNvPr id="1237" name="CustomShape 1"/>
        <xdr:cNvSpPr/>
      </xdr:nvSpPr>
      <xdr:spPr>
        <a:xfrm>
          <a:off x="5304240" y="119264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75,992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70</xdr:row>
      <xdr:rowOff>140040</xdr:rowOff>
    </xdr:from>
    <xdr:to>
      <xdr:col>24</xdr:col>
      <xdr:colOff>152280</xdr:colOff>
      <xdr:row>70</xdr:row>
      <xdr:rowOff>140040</xdr:rowOff>
    </xdr:to>
    <xdr:sp>
      <xdr:nvSpPr>
        <xdr:cNvPr id="1238" name="Line 1"/>
        <xdr:cNvSpPr/>
      </xdr:nvSpPr>
      <xdr:spPr>
        <a:xfrm>
          <a:off x="5203440" y="12141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78</xdr:row>
      <xdr:rowOff>135000</xdr:rowOff>
    </xdr:from>
    <xdr:to>
      <xdr:col>24</xdr:col>
      <xdr:colOff>63360</xdr:colOff>
      <xdr:row>78</xdr:row>
      <xdr:rowOff>150480</xdr:rowOff>
    </xdr:to>
    <xdr:sp>
      <xdr:nvSpPr>
        <xdr:cNvPr id="1239" name="Line 1"/>
        <xdr:cNvSpPr/>
      </xdr:nvSpPr>
      <xdr:spPr>
        <a:xfrm>
          <a:off x="4339800" y="13507920"/>
          <a:ext cx="981360" cy="154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77</xdr:row>
      <xdr:rowOff>43560</xdr:rowOff>
    </xdr:from>
    <xdr:to>
      <xdr:col>26</xdr:col>
      <xdr:colOff>201960</xdr:colOff>
      <xdr:row>78</xdr:row>
      <xdr:rowOff>110880</xdr:rowOff>
    </xdr:to>
    <xdr:sp>
      <xdr:nvSpPr>
        <xdr:cNvPr id="1240" name="CustomShape 1"/>
        <xdr:cNvSpPr/>
      </xdr:nvSpPr>
      <xdr:spPr>
        <a:xfrm>
          <a:off x="5316120" y="13245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78</xdr:row>
      <xdr:rowOff>11520</xdr:rowOff>
    </xdr:from>
    <xdr:to>
      <xdr:col>24</xdr:col>
      <xdr:colOff>113760</xdr:colOff>
      <xdr:row>78</xdr:row>
      <xdr:rowOff>112680</xdr:rowOff>
    </xdr:to>
    <xdr:sp>
      <xdr:nvSpPr>
        <xdr:cNvPr id="1241" name="CustomShape 1"/>
        <xdr:cNvSpPr/>
      </xdr:nvSpPr>
      <xdr:spPr>
        <a:xfrm>
          <a:off x="5270400" y="13384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78</xdr:row>
      <xdr:rowOff>135000</xdr:rowOff>
    </xdr:from>
    <xdr:to>
      <xdr:col>19</xdr:col>
      <xdr:colOff>177480</xdr:colOff>
      <xdr:row>78</xdr:row>
      <xdr:rowOff>144360</xdr:rowOff>
    </xdr:to>
    <xdr:sp>
      <xdr:nvSpPr>
        <xdr:cNvPr id="1242" name="Line 1"/>
        <xdr:cNvSpPr/>
      </xdr:nvSpPr>
      <xdr:spPr>
        <a:xfrm flipV="1">
          <a:off x="3336840" y="13507920"/>
          <a:ext cx="100296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78</xdr:row>
      <xdr:rowOff>49680</xdr:rowOff>
    </xdr:from>
    <xdr:to>
      <xdr:col>20</xdr:col>
      <xdr:colOff>38520</xdr:colOff>
      <xdr:row>78</xdr:row>
      <xdr:rowOff>150840</xdr:rowOff>
    </xdr:to>
    <xdr:sp>
      <xdr:nvSpPr>
        <xdr:cNvPr id="1243" name="CustomShape 1"/>
        <xdr:cNvSpPr/>
      </xdr:nvSpPr>
      <xdr:spPr>
        <a:xfrm>
          <a:off x="4289400" y="134226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77</xdr:row>
      <xdr:rowOff>5760</xdr:rowOff>
    </xdr:from>
    <xdr:to>
      <xdr:col>21</xdr:col>
      <xdr:colOff>2520</xdr:colOff>
      <xdr:row>78</xdr:row>
      <xdr:rowOff>73080</xdr:rowOff>
    </xdr:to>
    <xdr:sp>
      <xdr:nvSpPr>
        <xdr:cNvPr id="1244" name="CustomShape 1"/>
        <xdr:cNvSpPr/>
      </xdr:nvSpPr>
      <xdr:spPr>
        <a:xfrm>
          <a:off x="4021200" y="13207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78</xdr:row>
      <xdr:rowOff>129600</xdr:rowOff>
    </xdr:from>
    <xdr:to>
      <xdr:col>15</xdr:col>
      <xdr:colOff>50760</xdr:colOff>
      <xdr:row>78</xdr:row>
      <xdr:rowOff>144360</xdr:rowOff>
    </xdr:to>
    <xdr:sp>
      <xdr:nvSpPr>
        <xdr:cNvPr id="1245" name="Line 1"/>
        <xdr:cNvSpPr/>
      </xdr:nvSpPr>
      <xdr:spPr>
        <a:xfrm>
          <a:off x="2304720" y="13502520"/>
          <a:ext cx="1032120" cy="147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78</xdr:row>
      <xdr:rowOff>43200</xdr:rowOff>
    </xdr:from>
    <xdr:to>
      <xdr:col>15</xdr:col>
      <xdr:colOff>101160</xdr:colOff>
      <xdr:row>78</xdr:row>
      <xdr:rowOff>144360</xdr:rowOff>
    </xdr:to>
    <xdr:sp>
      <xdr:nvSpPr>
        <xdr:cNvPr id="1246" name="CustomShape 1"/>
        <xdr:cNvSpPr/>
      </xdr:nvSpPr>
      <xdr:spPr>
        <a:xfrm>
          <a:off x="3286080" y="13416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76</xdr:row>
      <xdr:rowOff>170640</xdr:rowOff>
    </xdr:from>
    <xdr:to>
      <xdr:col>16</xdr:col>
      <xdr:colOff>94680</xdr:colOff>
      <xdr:row>78</xdr:row>
      <xdr:rowOff>66600</xdr:rowOff>
    </xdr:to>
    <xdr:sp>
      <xdr:nvSpPr>
        <xdr:cNvPr id="1247" name="CustomShape 1"/>
        <xdr:cNvSpPr/>
      </xdr:nvSpPr>
      <xdr:spPr>
        <a:xfrm>
          <a:off x="3017160" y="132008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78</xdr:row>
      <xdr:rowOff>129600</xdr:rowOff>
    </xdr:from>
    <xdr:to>
      <xdr:col>10</xdr:col>
      <xdr:colOff>114120</xdr:colOff>
      <xdr:row>78</xdr:row>
      <xdr:rowOff>131400</xdr:rowOff>
    </xdr:to>
    <xdr:sp>
      <xdr:nvSpPr>
        <xdr:cNvPr id="1248" name="Line 1"/>
        <xdr:cNvSpPr/>
      </xdr:nvSpPr>
      <xdr:spPr>
        <a:xfrm flipV="1">
          <a:off x="1272960" y="13502520"/>
          <a:ext cx="10317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78</xdr:row>
      <xdr:rowOff>30240</xdr:rowOff>
    </xdr:from>
    <xdr:to>
      <xdr:col>10</xdr:col>
      <xdr:colOff>164520</xdr:colOff>
      <xdr:row>78</xdr:row>
      <xdr:rowOff>131400</xdr:rowOff>
    </xdr:to>
    <xdr:sp>
      <xdr:nvSpPr>
        <xdr:cNvPr id="1249" name="CustomShape 1"/>
        <xdr:cNvSpPr/>
      </xdr:nvSpPr>
      <xdr:spPr>
        <a:xfrm>
          <a:off x="2253960" y="13403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76</xdr:row>
      <xdr:rowOff>158040</xdr:rowOff>
    </xdr:from>
    <xdr:to>
      <xdr:col>11</xdr:col>
      <xdr:colOff>158040</xdr:colOff>
      <xdr:row>78</xdr:row>
      <xdr:rowOff>54000</xdr:rowOff>
    </xdr:to>
    <xdr:sp>
      <xdr:nvSpPr>
        <xdr:cNvPr id="1250" name="CustomShape 1"/>
        <xdr:cNvSpPr/>
      </xdr:nvSpPr>
      <xdr:spPr>
        <a:xfrm>
          <a:off x="1985760" y="13188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46800</xdr:rowOff>
    </xdr:from>
    <xdr:to>
      <xdr:col>6</xdr:col>
      <xdr:colOff>37800</xdr:colOff>
      <xdr:row>78</xdr:row>
      <xdr:rowOff>147960</xdr:rowOff>
    </xdr:to>
    <xdr:sp>
      <xdr:nvSpPr>
        <xdr:cNvPr id="1251" name="CustomShape 1"/>
        <xdr:cNvSpPr/>
      </xdr:nvSpPr>
      <xdr:spPr>
        <a:xfrm>
          <a:off x="1222920" y="134197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77</xdr:row>
      <xdr:rowOff>2880</xdr:rowOff>
    </xdr:from>
    <xdr:to>
      <xdr:col>7</xdr:col>
      <xdr:colOff>2880</xdr:colOff>
      <xdr:row>78</xdr:row>
      <xdr:rowOff>70200</xdr:rowOff>
    </xdr:to>
    <xdr:sp>
      <xdr:nvSpPr>
        <xdr:cNvPr id="1252" name="CustomShape 1"/>
        <xdr:cNvSpPr/>
      </xdr:nvSpPr>
      <xdr:spPr>
        <a:xfrm>
          <a:off x="953640" y="132044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1253"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1254"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1255"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1256"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1257"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78</xdr:row>
      <xdr:rowOff>100440</xdr:rowOff>
    </xdr:from>
    <xdr:to>
      <xdr:col>24</xdr:col>
      <xdr:colOff>113760</xdr:colOff>
      <xdr:row>79</xdr:row>
      <xdr:rowOff>30240</xdr:rowOff>
    </xdr:to>
    <xdr:sp>
      <xdr:nvSpPr>
        <xdr:cNvPr id="1258" name="CustomShape 1"/>
        <xdr:cNvSpPr/>
      </xdr:nvSpPr>
      <xdr:spPr>
        <a:xfrm>
          <a:off x="5270400" y="13473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78</xdr:row>
      <xdr:rowOff>25200</xdr:rowOff>
    </xdr:from>
    <xdr:to>
      <xdr:col>26</xdr:col>
      <xdr:colOff>201960</xdr:colOff>
      <xdr:row>79</xdr:row>
      <xdr:rowOff>92520</xdr:rowOff>
    </xdr:to>
    <xdr:sp>
      <xdr:nvSpPr>
        <xdr:cNvPr id="1259" name="CustomShape 1"/>
        <xdr:cNvSpPr/>
      </xdr:nvSpPr>
      <xdr:spPr>
        <a:xfrm>
          <a:off x="5316120" y="13398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78</xdr:row>
      <xdr:rowOff>84960</xdr:rowOff>
    </xdr:from>
    <xdr:to>
      <xdr:col>20</xdr:col>
      <xdr:colOff>38520</xdr:colOff>
      <xdr:row>79</xdr:row>
      <xdr:rowOff>14760</xdr:rowOff>
    </xdr:to>
    <xdr:sp>
      <xdr:nvSpPr>
        <xdr:cNvPr id="1260" name="CustomShape 1"/>
        <xdr:cNvSpPr/>
      </xdr:nvSpPr>
      <xdr:spPr>
        <a:xfrm>
          <a:off x="4289400" y="13457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79</xdr:row>
      <xdr:rowOff>16200</xdr:rowOff>
    </xdr:from>
    <xdr:to>
      <xdr:col>21</xdr:col>
      <xdr:colOff>2520</xdr:colOff>
      <xdr:row>80</xdr:row>
      <xdr:rowOff>82440</xdr:rowOff>
    </xdr:to>
    <xdr:sp>
      <xdr:nvSpPr>
        <xdr:cNvPr id="1261" name="CustomShape 1"/>
        <xdr:cNvSpPr/>
      </xdr:nvSpPr>
      <xdr:spPr>
        <a:xfrm>
          <a:off x="4021200" y="135604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78</xdr:row>
      <xdr:rowOff>93960</xdr:rowOff>
    </xdr:from>
    <xdr:to>
      <xdr:col>15</xdr:col>
      <xdr:colOff>101160</xdr:colOff>
      <xdr:row>79</xdr:row>
      <xdr:rowOff>23760</xdr:rowOff>
    </xdr:to>
    <xdr:sp>
      <xdr:nvSpPr>
        <xdr:cNvPr id="1262" name="CustomShape 1"/>
        <xdr:cNvSpPr/>
      </xdr:nvSpPr>
      <xdr:spPr>
        <a:xfrm>
          <a:off x="3286080" y="13466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79</xdr:row>
      <xdr:rowOff>25200</xdr:rowOff>
    </xdr:from>
    <xdr:to>
      <xdr:col>16</xdr:col>
      <xdr:colOff>94680</xdr:colOff>
      <xdr:row>80</xdr:row>
      <xdr:rowOff>91440</xdr:rowOff>
    </xdr:to>
    <xdr:sp>
      <xdr:nvSpPr>
        <xdr:cNvPr id="1263" name="CustomShape 1"/>
        <xdr:cNvSpPr/>
      </xdr:nvSpPr>
      <xdr:spPr>
        <a:xfrm>
          <a:off x="3017160" y="135694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78</xdr:row>
      <xdr:rowOff>79200</xdr:rowOff>
    </xdr:from>
    <xdr:to>
      <xdr:col>10</xdr:col>
      <xdr:colOff>164520</xdr:colOff>
      <xdr:row>79</xdr:row>
      <xdr:rowOff>9000</xdr:rowOff>
    </xdr:to>
    <xdr:sp>
      <xdr:nvSpPr>
        <xdr:cNvPr id="1264" name="CustomShape 1"/>
        <xdr:cNvSpPr/>
      </xdr:nvSpPr>
      <xdr:spPr>
        <a:xfrm>
          <a:off x="2253960" y="13452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79</xdr:row>
      <xdr:rowOff>10800</xdr:rowOff>
    </xdr:from>
    <xdr:to>
      <xdr:col>11</xdr:col>
      <xdr:colOff>158040</xdr:colOff>
      <xdr:row>80</xdr:row>
      <xdr:rowOff>77040</xdr:rowOff>
    </xdr:to>
    <xdr:sp>
      <xdr:nvSpPr>
        <xdr:cNvPr id="1265" name="CustomShape 1"/>
        <xdr:cNvSpPr/>
      </xdr:nvSpPr>
      <xdr:spPr>
        <a:xfrm>
          <a:off x="1985760" y="135550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4,545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81000</xdr:rowOff>
    </xdr:from>
    <xdr:to>
      <xdr:col>6</xdr:col>
      <xdr:colOff>37800</xdr:colOff>
      <xdr:row>79</xdr:row>
      <xdr:rowOff>10800</xdr:rowOff>
    </xdr:to>
    <xdr:sp>
      <xdr:nvSpPr>
        <xdr:cNvPr id="1266" name="CustomShape 1"/>
        <xdr:cNvSpPr/>
      </xdr:nvSpPr>
      <xdr:spPr>
        <a:xfrm>
          <a:off x="1222920" y="134539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79</xdr:row>
      <xdr:rowOff>12600</xdr:rowOff>
    </xdr:from>
    <xdr:to>
      <xdr:col>7</xdr:col>
      <xdr:colOff>2880</xdr:colOff>
      <xdr:row>80</xdr:row>
      <xdr:rowOff>78840</xdr:rowOff>
    </xdr:to>
    <xdr:sp>
      <xdr:nvSpPr>
        <xdr:cNvPr id="1267" name="CustomShape 1"/>
        <xdr:cNvSpPr/>
      </xdr:nvSpPr>
      <xdr:spPr>
        <a:xfrm>
          <a:off x="953640" y="135568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1268"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1269"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1270"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1271"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1272"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112,742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1273"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1274"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143,317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75"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1276"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1277"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1278"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44640</xdr:rowOff>
    </xdr:from>
    <xdr:to>
      <xdr:col>28</xdr:col>
      <xdr:colOff>114120</xdr:colOff>
      <xdr:row>99</xdr:row>
      <xdr:rowOff>44640</xdr:rowOff>
    </xdr:to>
    <xdr:sp>
      <xdr:nvSpPr>
        <xdr:cNvPr id="1279" name="Line 1"/>
        <xdr:cNvSpPr/>
      </xdr:nvSpPr>
      <xdr:spPr>
        <a:xfrm>
          <a:off x="87624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84600</xdr:rowOff>
    </xdr:from>
    <xdr:to>
      <xdr:col>3</xdr:col>
      <xdr:colOff>180720</xdr:colOff>
      <xdr:row>99</xdr:row>
      <xdr:rowOff>151920</xdr:rowOff>
    </xdr:to>
    <xdr:sp>
      <xdr:nvSpPr>
        <xdr:cNvPr id="1280" name="CustomShape 1"/>
        <xdr:cNvSpPr/>
      </xdr:nvSpPr>
      <xdr:spPr>
        <a:xfrm>
          <a:off x="212760" y="168865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6120</xdr:rowOff>
    </xdr:from>
    <xdr:to>
      <xdr:col>28</xdr:col>
      <xdr:colOff>114120</xdr:colOff>
      <xdr:row>97</xdr:row>
      <xdr:rowOff>6120</xdr:rowOff>
    </xdr:to>
    <xdr:sp>
      <xdr:nvSpPr>
        <xdr:cNvPr id="1281" name="Line 1"/>
        <xdr:cNvSpPr/>
      </xdr:nvSpPr>
      <xdr:spPr>
        <a:xfrm>
          <a:off x="87624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96</xdr:row>
      <xdr:rowOff>45720</xdr:rowOff>
    </xdr:from>
    <xdr:to>
      <xdr:col>3</xdr:col>
      <xdr:colOff>160560</xdr:colOff>
      <xdr:row>97</xdr:row>
      <xdr:rowOff>113040</xdr:rowOff>
    </xdr:to>
    <xdr:sp>
      <xdr:nvSpPr>
        <xdr:cNvPr id="1282" name="CustomShape 1"/>
        <xdr:cNvSpPr/>
      </xdr:nvSpPr>
      <xdr:spPr>
        <a:xfrm>
          <a:off x="111600" y="16504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xdr:nvSpPr>
        <xdr:cNvPr id="1283" name="Line 1"/>
        <xdr:cNvSpPr/>
      </xdr:nvSpPr>
      <xdr:spPr>
        <a:xfrm>
          <a:off x="87624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94</xdr:row>
      <xdr:rowOff>8280</xdr:rowOff>
    </xdr:from>
    <xdr:to>
      <xdr:col>3</xdr:col>
      <xdr:colOff>160560</xdr:colOff>
      <xdr:row>95</xdr:row>
      <xdr:rowOff>75600</xdr:rowOff>
    </xdr:to>
    <xdr:sp>
      <xdr:nvSpPr>
        <xdr:cNvPr id="1284" name="CustomShape 1"/>
        <xdr:cNvSpPr/>
      </xdr:nvSpPr>
      <xdr:spPr>
        <a:xfrm>
          <a:off x="111600" y="16124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101520</xdr:rowOff>
    </xdr:to>
    <xdr:sp>
      <xdr:nvSpPr>
        <xdr:cNvPr id="1285" name="Line 1"/>
        <xdr:cNvSpPr/>
      </xdr:nvSpPr>
      <xdr:spPr>
        <a:xfrm>
          <a:off x="87624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141480</xdr:rowOff>
    </xdr:from>
    <xdr:to>
      <xdr:col>3</xdr:col>
      <xdr:colOff>160560</xdr:colOff>
      <xdr:row>93</xdr:row>
      <xdr:rowOff>36360</xdr:rowOff>
    </xdr:to>
    <xdr:sp>
      <xdr:nvSpPr>
        <xdr:cNvPr id="1286" name="CustomShape 1"/>
        <xdr:cNvSpPr/>
      </xdr:nvSpPr>
      <xdr:spPr>
        <a:xfrm>
          <a:off x="111600" y="15743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63720</xdr:rowOff>
    </xdr:from>
    <xdr:to>
      <xdr:col>28</xdr:col>
      <xdr:colOff>114120</xdr:colOff>
      <xdr:row>90</xdr:row>
      <xdr:rowOff>63720</xdr:rowOff>
    </xdr:to>
    <xdr:sp>
      <xdr:nvSpPr>
        <xdr:cNvPr id="1287" name="Line 1"/>
        <xdr:cNvSpPr/>
      </xdr:nvSpPr>
      <xdr:spPr>
        <a:xfrm>
          <a:off x="87624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102960</xdr:rowOff>
    </xdr:from>
    <xdr:to>
      <xdr:col>3</xdr:col>
      <xdr:colOff>160560</xdr:colOff>
      <xdr:row>90</xdr:row>
      <xdr:rowOff>170280</xdr:rowOff>
    </xdr:to>
    <xdr:sp>
      <xdr:nvSpPr>
        <xdr:cNvPr id="1288" name="CustomShape 1"/>
        <xdr:cNvSpPr/>
      </xdr:nvSpPr>
      <xdr:spPr>
        <a:xfrm>
          <a:off x="111600" y="15361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1289"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1290"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91"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91</xdr:row>
      <xdr:rowOff>49680</xdr:rowOff>
    </xdr:from>
    <xdr:to>
      <xdr:col>24</xdr:col>
      <xdr:colOff>62640</xdr:colOff>
      <xdr:row>99</xdr:row>
      <xdr:rowOff>8640</xdr:rowOff>
    </xdr:to>
    <xdr:sp>
      <xdr:nvSpPr>
        <xdr:cNvPr id="1292" name="Line 1"/>
        <xdr:cNvSpPr/>
      </xdr:nvSpPr>
      <xdr:spPr>
        <a:xfrm flipV="1">
          <a:off x="5319360" y="15651360"/>
          <a:ext cx="1080" cy="13305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99</xdr:row>
      <xdr:rowOff>23040</xdr:rowOff>
    </xdr:from>
    <xdr:to>
      <xdr:col>27</xdr:col>
      <xdr:colOff>60480</xdr:colOff>
      <xdr:row>100</xdr:row>
      <xdr:rowOff>89280</xdr:rowOff>
    </xdr:to>
    <xdr:sp>
      <xdr:nvSpPr>
        <xdr:cNvPr id="1293" name="CustomShape 1"/>
        <xdr:cNvSpPr/>
      </xdr:nvSpPr>
      <xdr:spPr>
        <a:xfrm>
          <a:off x="5304240" y="169963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54,733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8640</xdr:rowOff>
    </xdr:from>
    <xdr:to>
      <xdr:col>24</xdr:col>
      <xdr:colOff>152280</xdr:colOff>
      <xdr:row>99</xdr:row>
      <xdr:rowOff>8640</xdr:rowOff>
    </xdr:to>
    <xdr:sp>
      <xdr:nvSpPr>
        <xdr:cNvPr id="1294" name="Line 1"/>
        <xdr:cNvSpPr/>
      </xdr:nvSpPr>
      <xdr:spPr>
        <a:xfrm>
          <a:off x="5203440" y="16981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90</xdr:row>
      <xdr:rowOff>7200</xdr:rowOff>
    </xdr:from>
    <xdr:to>
      <xdr:col>27</xdr:col>
      <xdr:colOff>137160</xdr:colOff>
      <xdr:row>91</xdr:row>
      <xdr:rowOff>74520</xdr:rowOff>
    </xdr:to>
    <xdr:sp>
      <xdr:nvSpPr>
        <xdr:cNvPr id="1295" name="CustomShape 1"/>
        <xdr:cNvSpPr/>
      </xdr:nvSpPr>
      <xdr:spPr>
        <a:xfrm>
          <a:off x="5292360" y="154375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229,327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91</xdr:row>
      <xdr:rowOff>49680</xdr:rowOff>
    </xdr:from>
    <xdr:to>
      <xdr:col>24</xdr:col>
      <xdr:colOff>152280</xdr:colOff>
      <xdr:row>91</xdr:row>
      <xdr:rowOff>49680</xdr:rowOff>
    </xdr:to>
    <xdr:sp>
      <xdr:nvSpPr>
        <xdr:cNvPr id="1296" name="Line 1"/>
        <xdr:cNvSpPr/>
      </xdr:nvSpPr>
      <xdr:spPr>
        <a:xfrm>
          <a:off x="5203440" y="15651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95</xdr:row>
      <xdr:rowOff>159840</xdr:rowOff>
    </xdr:from>
    <xdr:to>
      <xdr:col>24</xdr:col>
      <xdr:colOff>63360</xdr:colOff>
      <xdr:row>96</xdr:row>
      <xdr:rowOff>23040</xdr:rowOff>
    </xdr:to>
    <xdr:sp>
      <xdr:nvSpPr>
        <xdr:cNvPr id="1297" name="Line 1"/>
        <xdr:cNvSpPr/>
      </xdr:nvSpPr>
      <xdr:spPr>
        <a:xfrm flipV="1">
          <a:off x="4339800" y="16447320"/>
          <a:ext cx="981360" cy="349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95</xdr:row>
      <xdr:rowOff>144720</xdr:rowOff>
    </xdr:from>
    <xdr:to>
      <xdr:col>27</xdr:col>
      <xdr:colOff>137160</xdr:colOff>
      <xdr:row>97</xdr:row>
      <xdr:rowOff>39600</xdr:rowOff>
    </xdr:to>
    <xdr:sp>
      <xdr:nvSpPr>
        <xdr:cNvPr id="1298" name="CustomShape 1"/>
        <xdr:cNvSpPr/>
      </xdr:nvSpPr>
      <xdr:spPr>
        <a:xfrm>
          <a:off x="5292360" y="1643220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118,758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156240</xdr:rowOff>
    </xdr:from>
    <xdr:to>
      <xdr:col>24</xdr:col>
      <xdr:colOff>113760</xdr:colOff>
      <xdr:row>96</xdr:row>
      <xdr:rowOff>85320</xdr:rowOff>
    </xdr:to>
    <xdr:sp>
      <xdr:nvSpPr>
        <xdr:cNvPr id="1299" name="CustomShape 1"/>
        <xdr:cNvSpPr/>
      </xdr:nvSpPr>
      <xdr:spPr>
        <a:xfrm>
          <a:off x="5270400" y="164437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96</xdr:row>
      <xdr:rowOff>23040</xdr:rowOff>
    </xdr:from>
    <xdr:to>
      <xdr:col>19</xdr:col>
      <xdr:colOff>177480</xdr:colOff>
      <xdr:row>96</xdr:row>
      <xdr:rowOff>49320</xdr:rowOff>
    </xdr:to>
    <xdr:sp>
      <xdr:nvSpPr>
        <xdr:cNvPr id="1300" name="Line 1"/>
        <xdr:cNvSpPr/>
      </xdr:nvSpPr>
      <xdr:spPr>
        <a:xfrm flipV="1">
          <a:off x="3336840" y="16482240"/>
          <a:ext cx="1002960" cy="262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95</xdr:row>
      <xdr:rowOff>154440</xdr:rowOff>
    </xdr:from>
    <xdr:to>
      <xdr:col>20</xdr:col>
      <xdr:colOff>38520</xdr:colOff>
      <xdr:row>96</xdr:row>
      <xdr:rowOff>83520</xdr:rowOff>
    </xdr:to>
    <xdr:sp>
      <xdr:nvSpPr>
        <xdr:cNvPr id="1301" name="CustomShape 1"/>
        <xdr:cNvSpPr/>
      </xdr:nvSpPr>
      <xdr:spPr>
        <a:xfrm>
          <a:off x="4289400" y="164419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96</xdr:row>
      <xdr:rowOff>84960</xdr:rowOff>
    </xdr:from>
    <xdr:to>
      <xdr:col>21</xdr:col>
      <xdr:colOff>90360</xdr:colOff>
      <xdr:row>97</xdr:row>
      <xdr:rowOff>152280</xdr:rowOff>
    </xdr:to>
    <xdr:sp>
      <xdr:nvSpPr>
        <xdr:cNvPr id="1302" name="CustomShape 1"/>
        <xdr:cNvSpPr/>
      </xdr:nvSpPr>
      <xdr:spPr>
        <a:xfrm>
          <a:off x="3931920" y="165441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118,986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96</xdr:row>
      <xdr:rowOff>49320</xdr:rowOff>
    </xdr:from>
    <xdr:to>
      <xdr:col>15</xdr:col>
      <xdr:colOff>50760</xdr:colOff>
      <xdr:row>96</xdr:row>
      <xdr:rowOff>49680</xdr:rowOff>
    </xdr:to>
    <xdr:sp>
      <xdr:nvSpPr>
        <xdr:cNvPr id="1303" name="Line 1"/>
        <xdr:cNvSpPr/>
      </xdr:nvSpPr>
      <xdr:spPr>
        <a:xfrm flipV="1">
          <a:off x="2304720" y="16508520"/>
          <a:ext cx="103212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96</xdr:row>
      <xdr:rowOff>15840</xdr:rowOff>
    </xdr:from>
    <xdr:to>
      <xdr:col>15</xdr:col>
      <xdr:colOff>101160</xdr:colOff>
      <xdr:row>96</xdr:row>
      <xdr:rowOff>117000</xdr:rowOff>
    </xdr:to>
    <xdr:sp>
      <xdr:nvSpPr>
        <xdr:cNvPr id="1304" name="CustomShape 1"/>
        <xdr:cNvSpPr/>
      </xdr:nvSpPr>
      <xdr:spPr>
        <a:xfrm>
          <a:off x="3286080" y="16475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96</xdr:row>
      <xdr:rowOff>118800</xdr:rowOff>
    </xdr:from>
    <xdr:to>
      <xdr:col>16</xdr:col>
      <xdr:colOff>154800</xdr:colOff>
      <xdr:row>98</xdr:row>
      <xdr:rowOff>14760</xdr:rowOff>
    </xdr:to>
    <xdr:sp>
      <xdr:nvSpPr>
        <xdr:cNvPr id="1305" name="CustomShape 1"/>
        <xdr:cNvSpPr/>
      </xdr:nvSpPr>
      <xdr:spPr>
        <a:xfrm>
          <a:off x="2900160" y="1657800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114,576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96</xdr:row>
      <xdr:rowOff>49680</xdr:rowOff>
    </xdr:from>
    <xdr:to>
      <xdr:col>10</xdr:col>
      <xdr:colOff>114120</xdr:colOff>
      <xdr:row>96</xdr:row>
      <xdr:rowOff>78120</xdr:rowOff>
    </xdr:to>
    <xdr:sp>
      <xdr:nvSpPr>
        <xdr:cNvPr id="1306" name="Line 1"/>
        <xdr:cNvSpPr/>
      </xdr:nvSpPr>
      <xdr:spPr>
        <a:xfrm flipV="1">
          <a:off x="1272960" y="16508880"/>
          <a:ext cx="1031760" cy="284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96</xdr:row>
      <xdr:rowOff>20520</xdr:rowOff>
    </xdr:from>
    <xdr:to>
      <xdr:col>10</xdr:col>
      <xdr:colOff>164520</xdr:colOff>
      <xdr:row>96</xdr:row>
      <xdr:rowOff>121680</xdr:rowOff>
    </xdr:to>
    <xdr:sp>
      <xdr:nvSpPr>
        <xdr:cNvPr id="1307" name="CustomShape 1"/>
        <xdr:cNvSpPr/>
      </xdr:nvSpPr>
      <xdr:spPr>
        <a:xfrm>
          <a:off x="2253960" y="16479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96</xdr:row>
      <xdr:rowOff>123120</xdr:rowOff>
    </xdr:from>
    <xdr:to>
      <xdr:col>12</xdr:col>
      <xdr:colOff>27720</xdr:colOff>
      <xdr:row>98</xdr:row>
      <xdr:rowOff>19080</xdr:rowOff>
    </xdr:to>
    <xdr:sp>
      <xdr:nvSpPr>
        <xdr:cNvPr id="1308" name="CustomShape 1"/>
        <xdr:cNvSpPr/>
      </xdr:nvSpPr>
      <xdr:spPr>
        <a:xfrm>
          <a:off x="1896840" y="165823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113,979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24480</xdr:rowOff>
    </xdr:from>
    <xdr:to>
      <xdr:col>6</xdr:col>
      <xdr:colOff>37800</xdr:colOff>
      <xdr:row>96</xdr:row>
      <xdr:rowOff>125640</xdr:rowOff>
    </xdr:to>
    <xdr:sp>
      <xdr:nvSpPr>
        <xdr:cNvPr id="1309" name="CustomShape 1"/>
        <xdr:cNvSpPr/>
      </xdr:nvSpPr>
      <xdr:spPr>
        <a:xfrm>
          <a:off x="1222920" y="164836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94</xdr:row>
      <xdr:rowOff>153360</xdr:rowOff>
    </xdr:from>
    <xdr:to>
      <xdr:col>7</xdr:col>
      <xdr:colOff>91440</xdr:colOff>
      <xdr:row>96</xdr:row>
      <xdr:rowOff>48240</xdr:rowOff>
    </xdr:to>
    <xdr:sp>
      <xdr:nvSpPr>
        <xdr:cNvPr id="1310" name="CustomShape 1"/>
        <xdr:cNvSpPr/>
      </xdr:nvSpPr>
      <xdr:spPr>
        <a:xfrm>
          <a:off x="865800" y="162694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113,446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1311"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1312"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1313"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1314"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1315"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109800</xdr:rowOff>
    </xdr:from>
    <xdr:to>
      <xdr:col>24</xdr:col>
      <xdr:colOff>113760</xdr:colOff>
      <xdr:row>96</xdr:row>
      <xdr:rowOff>38880</xdr:rowOff>
    </xdr:to>
    <xdr:sp>
      <xdr:nvSpPr>
        <xdr:cNvPr id="1316" name="CustomShape 1"/>
        <xdr:cNvSpPr/>
      </xdr:nvSpPr>
      <xdr:spPr>
        <a:xfrm>
          <a:off x="5270400" y="163972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94</xdr:row>
      <xdr:rowOff>142560</xdr:rowOff>
    </xdr:from>
    <xdr:to>
      <xdr:col>27</xdr:col>
      <xdr:colOff>137160</xdr:colOff>
      <xdr:row>96</xdr:row>
      <xdr:rowOff>37440</xdr:rowOff>
    </xdr:to>
    <xdr:sp>
      <xdr:nvSpPr>
        <xdr:cNvPr id="1317" name="CustomShape 1"/>
        <xdr:cNvSpPr/>
      </xdr:nvSpPr>
      <xdr:spPr>
        <a:xfrm>
          <a:off x="5292360" y="1625868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124,866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95</xdr:row>
      <xdr:rowOff>144720</xdr:rowOff>
    </xdr:from>
    <xdr:to>
      <xdr:col>20</xdr:col>
      <xdr:colOff>38520</xdr:colOff>
      <xdr:row>96</xdr:row>
      <xdr:rowOff>73800</xdr:rowOff>
    </xdr:to>
    <xdr:sp>
      <xdr:nvSpPr>
        <xdr:cNvPr id="1318" name="CustomShape 1"/>
        <xdr:cNvSpPr/>
      </xdr:nvSpPr>
      <xdr:spPr>
        <a:xfrm>
          <a:off x="4289400" y="1643220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94</xdr:row>
      <xdr:rowOff>101520</xdr:rowOff>
    </xdr:from>
    <xdr:to>
      <xdr:col>21</xdr:col>
      <xdr:colOff>90360</xdr:colOff>
      <xdr:row>95</xdr:row>
      <xdr:rowOff>168840</xdr:rowOff>
    </xdr:to>
    <xdr:sp>
      <xdr:nvSpPr>
        <xdr:cNvPr id="1319" name="CustomShape 1"/>
        <xdr:cNvSpPr/>
      </xdr:nvSpPr>
      <xdr:spPr>
        <a:xfrm>
          <a:off x="3931920" y="162176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120,270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95</xdr:row>
      <xdr:rowOff>171000</xdr:rowOff>
    </xdr:from>
    <xdr:to>
      <xdr:col>15</xdr:col>
      <xdr:colOff>101160</xdr:colOff>
      <xdr:row>96</xdr:row>
      <xdr:rowOff>100080</xdr:rowOff>
    </xdr:to>
    <xdr:sp>
      <xdr:nvSpPr>
        <xdr:cNvPr id="1320" name="CustomShape 1"/>
        <xdr:cNvSpPr/>
      </xdr:nvSpPr>
      <xdr:spPr>
        <a:xfrm>
          <a:off x="3286080" y="164584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94</xdr:row>
      <xdr:rowOff>127800</xdr:rowOff>
    </xdr:from>
    <xdr:to>
      <xdr:col>16</xdr:col>
      <xdr:colOff>154800</xdr:colOff>
      <xdr:row>96</xdr:row>
      <xdr:rowOff>22680</xdr:rowOff>
    </xdr:to>
    <xdr:sp>
      <xdr:nvSpPr>
        <xdr:cNvPr id="1321" name="CustomShape 1"/>
        <xdr:cNvSpPr/>
      </xdr:nvSpPr>
      <xdr:spPr>
        <a:xfrm>
          <a:off x="2900160" y="1624392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116,833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96</xdr:row>
      <xdr:rowOff>-360</xdr:rowOff>
    </xdr:from>
    <xdr:to>
      <xdr:col>10</xdr:col>
      <xdr:colOff>164520</xdr:colOff>
      <xdr:row>96</xdr:row>
      <xdr:rowOff>100440</xdr:rowOff>
    </xdr:to>
    <xdr:sp>
      <xdr:nvSpPr>
        <xdr:cNvPr id="1322" name="CustomShape 1"/>
        <xdr:cNvSpPr/>
      </xdr:nvSpPr>
      <xdr:spPr>
        <a:xfrm>
          <a:off x="2253960" y="164588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94</xdr:row>
      <xdr:rowOff>128160</xdr:rowOff>
    </xdr:from>
    <xdr:to>
      <xdr:col>12</xdr:col>
      <xdr:colOff>27720</xdr:colOff>
      <xdr:row>96</xdr:row>
      <xdr:rowOff>23040</xdr:rowOff>
    </xdr:to>
    <xdr:sp>
      <xdr:nvSpPr>
        <xdr:cNvPr id="1323" name="CustomShape 1"/>
        <xdr:cNvSpPr/>
      </xdr:nvSpPr>
      <xdr:spPr>
        <a:xfrm>
          <a:off x="1896840" y="162442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116,790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27720</xdr:rowOff>
    </xdr:from>
    <xdr:to>
      <xdr:col>6</xdr:col>
      <xdr:colOff>37800</xdr:colOff>
      <xdr:row>96</xdr:row>
      <xdr:rowOff>128880</xdr:rowOff>
    </xdr:to>
    <xdr:sp>
      <xdr:nvSpPr>
        <xdr:cNvPr id="1324" name="CustomShape 1"/>
        <xdr:cNvSpPr/>
      </xdr:nvSpPr>
      <xdr:spPr>
        <a:xfrm>
          <a:off x="1222920" y="164869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96</xdr:row>
      <xdr:rowOff>130320</xdr:rowOff>
    </xdr:from>
    <xdr:to>
      <xdr:col>7</xdr:col>
      <xdr:colOff>91440</xdr:colOff>
      <xdr:row>98</xdr:row>
      <xdr:rowOff>26280</xdr:rowOff>
    </xdr:to>
    <xdr:sp>
      <xdr:nvSpPr>
        <xdr:cNvPr id="1325" name="CustomShape 1"/>
        <xdr:cNvSpPr/>
      </xdr:nvSpPr>
      <xdr:spPr>
        <a:xfrm>
          <a:off x="865800" y="16589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113,046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1326"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1327"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1328"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1329"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1330"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153,977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1331"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1332"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33"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1334"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1335"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39</xdr:row>
      <xdr:rowOff>44640</xdr:rowOff>
    </xdr:from>
    <xdr:to>
      <xdr:col>59</xdr:col>
      <xdr:colOff>51120</xdr:colOff>
      <xdr:row>39</xdr:row>
      <xdr:rowOff>44640</xdr:rowOff>
    </xdr:to>
    <xdr:sp>
      <xdr:nvSpPr>
        <xdr:cNvPr id="1336" name="Line 1"/>
        <xdr:cNvSpPr/>
      </xdr:nvSpPr>
      <xdr:spPr>
        <a:xfrm>
          <a:off x="7575120" y="6730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84600</xdr:rowOff>
    </xdr:from>
    <xdr:to>
      <xdr:col>34</xdr:col>
      <xdr:colOff>104760</xdr:colOff>
      <xdr:row>39</xdr:row>
      <xdr:rowOff>151920</xdr:rowOff>
    </xdr:to>
    <xdr:sp>
      <xdr:nvSpPr>
        <xdr:cNvPr id="1337" name="CustomShape 1"/>
        <xdr:cNvSpPr/>
      </xdr:nvSpPr>
      <xdr:spPr>
        <a:xfrm>
          <a:off x="729252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6120</xdr:rowOff>
    </xdr:from>
    <xdr:to>
      <xdr:col>59</xdr:col>
      <xdr:colOff>51120</xdr:colOff>
      <xdr:row>37</xdr:row>
      <xdr:rowOff>6120</xdr:rowOff>
    </xdr:to>
    <xdr:sp>
      <xdr:nvSpPr>
        <xdr:cNvPr id="1338" name="Line 1"/>
        <xdr:cNvSpPr/>
      </xdr:nvSpPr>
      <xdr:spPr>
        <a:xfrm>
          <a:off x="7575120" y="6349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36</xdr:row>
      <xdr:rowOff>45720</xdr:rowOff>
    </xdr:from>
    <xdr:to>
      <xdr:col>34</xdr:col>
      <xdr:colOff>96480</xdr:colOff>
      <xdr:row>37</xdr:row>
      <xdr:rowOff>113040</xdr:rowOff>
    </xdr:to>
    <xdr:sp>
      <xdr:nvSpPr>
        <xdr:cNvPr id="1339" name="CustomShape 1"/>
        <xdr:cNvSpPr/>
      </xdr:nvSpPr>
      <xdr:spPr>
        <a:xfrm>
          <a:off x="6839640" y="6217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140040</xdr:rowOff>
    </xdr:from>
    <xdr:to>
      <xdr:col>59</xdr:col>
      <xdr:colOff>51120</xdr:colOff>
      <xdr:row>34</xdr:row>
      <xdr:rowOff>140040</xdr:rowOff>
    </xdr:to>
    <xdr:sp>
      <xdr:nvSpPr>
        <xdr:cNvPr id="1340" name="Line 1"/>
        <xdr:cNvSpPr/>
      </xdr:nvSpPr>
      <xdr:spPr>
        <a:xfrm>
          <a:off x="7575120" y="5969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34</xdr:row>
      <xdr:rowOff>8280</xdr:rowOff>
    </xdr:from>
    <xdr:to>
      <xdr:col>34</xdr:col>
      <xdr:colOff>96480</xdr:colOff>
      <xdr:row>35</xdr:row>
      <xdr:rowOff>75600</xdr:rowOff>
    </xdr:to>
    <xdr:sp>
      <xdr:nvSpPr>
        <xdr:cNvPr id="1341" name="CustomShape 1"/>
        <xdr:cNvSpPr/>
      </xdr:nvSpPr>
      <xdr:spPr>
        <a:xfrm>
          <a:off x="6839640" y="5837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32</xdr:row>
      <xdr:rowOff>101520</xdr:rowOff>
    </xdr:from>
    <xdr:to>
      <xdr:col>59</xdr:col>
      <xdr:colOff>51120</xdr:colOff>
      <xdr:row>32</xdr:row>
      <xdr:rowOff>101520</xdr:rowOff>
    </xdr:to>
    <xdr:sp>
      <xdr:nvSpPr>
        <xdr:cNvPr id="1342" name="Line 1"/>
        <xdr:cNvSpPr/>
      </xdr:nvSpPr>
      <xdr:spPr>
        <a:xfrm>
          <a:off x="7575120" y="558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31</xdr:row>
      <xdr:rowOff>141480</xdr:rowOff>
    </xdr:from>
    <xdr:to>
      <xdr:col>34</xdr:col>
      <xdr:colOff>96480</xdr:colOff>
      <xdr:row>33</xdr:row>
      <xdr:rowOff>36360</xdr:rowOff>
    </xdr:to>
    <xdr:sp>
      <xdr:nvSpPr>
        <xdr:cNvPr id="1343" name="CustomShape 1"/>
        <xdr:cNvSpPr/>
      </xdr:nvSpPr>
      <xdr:spPr>
        <a:xfrm>
          <a:off x="6839640" y="5456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63720</xdr:rowOff>
    </xdr:from>
    <xdr:to>
      <xdr:col>59</xdr:col>
      <xdr:colOff>51120</xdr:colOff>
      <xdr:row>30</xdr:row>
      <xdr:rowOff>63720</xdr:rowOff>
    </xdr:to>
    <xdr:sp>
      <xdr:nvSpPr>
        <xdr:cNvPr id="1344" name="Line 1"/>
        <xdr:cNvSpPr/>
      </xdr:nvSpPr>
      <xdr:spPr>
        <a:xfrm>
          <a:off x="7575120" y="5207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29</xdr:row>
      <xdr:rowOff>102960</xdr:rowOff>
    </xdr:from>
    <xdr:to>
      <xdr:col>34</xdr:col>
      <xdr:colOff>96480</xdr:colOff>
      <xdr:row>30</xdr:row>
      <xdr:rowOff>170280</xdr:rowOff>
    </xdr:to>
    <xdr:sp>
      <xdr:nvSpPr>
        <xdr:cNvPr id="1345" name="CustomShape 1"/>
        <xdr:cNvSpPr/>
      </xdr:nvSpPr>
      <xdr:spPr>
        <a:xfrm>
          <a:off x="6839640" y="5074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1346"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xdr:nvSpPr>
        <xdr:cNvPr id="1347" name="CustomShape 1"/>
        <xdr:cNvSpPr/>
      </xdr:nvSpPr>
      <xdr:spPr>
        <a:xfrm>
          <a:off x="683964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48"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31</xdr:row>
      <xdr:rowOff>137520</xdr:rowOff>
    </xdr:from>
    <xdr:to>
      <xdr:col>54</xdr:col>
      <xdr:colOff>189720</xdr:colOff>
      <xdr:row>36</xdr:row>
      <xdr:rowOff>3960</xdr:rowOff>
    </xdr:to>
    <xdr:sp>
      <xdr:nvSpPr>
        <xdr:cNvPr id="1349" name="Line 1"/>
        <xdr:cNvSpPr/>
      </xdr:nvSpPr>
      <xdr:spPr>
        <a:xfrm flipV="1">
          <a:off x="12018240" y="5452200"/>
          <a:ext cx="1440" cy="7239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189720</xdr:colOff>
      <xdr:row>36</xdr:row>
      <xdr:rowOff>18000</xdr:rowOff>
    </xdr:from>
    <xdr:to>
      <xdr:col>58</xdr:col>
      <xdr:colOff>72360</xdr:colOff>
      <xdr:row>37</xdr:row>
      <xdr:rowOff>85320</xdr:rowOff>
    </xdr:to>
    <xdr:sp>
      <xdr:nvSpPr>
        <xdr:cNvPr id="1350" name="CustomShape 1"/>
        <xdr:cNvSpPr/>
      </xdr:nvSpPr>
      <xdr:spPr>
        <a:xfrm>
          <a:off x="12019680" y="61902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145,606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36</xdr:row>
      <xdr:rowOff>3960</xdr:rowOff>
    </xdr:from>
    <xdr:to>
      <xdr:col>55</xdr:col>
      <xdr:colOff>88920</xdr:colOff>
      <xdr:row>36</xdr:row>
      <xdr:rowOff>3960</xdr:rowOff>
    </xdr:to>
    <xdr:sp>
      <xdr:nvSpPr>
        <xdr:cNvPr id="1351" name="Line 1"/>
        <xdr:cNvSpPr/>
      </xdr:nvSpPr>
      <xdr:spPr>
        <a:xfrm>
          <a:off x="11931480" y="6176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30</xdr:row>
      <xdr:rowOff>94680</xdr:rowOff>
    </xdr:from>
    <xdr:to>
      <xdr:col>58</xdr:col>
      <xdr:colOff>72360</xdr:colOff>
      <xdr:row>31</xdr:row>
      <xdr:rowOff>162000</xdr:rowOff>
    </xdr:to>
    <xdr:sp>
      <xdr:nvSpPr>
        <xdr:cNvPr id="1352" name="CustomShape 1"/>
        <xdr:cNvSpPr/>
      </xdr:nvSpPr>
      <xdr:spPr>
        <a:xfrm>
          <a:off x="12019680" y="523800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335,663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31</xdr:row>
      <xdr:rowOff>137520</xdr:rowOff>
    </xdr:from>
    <xdr:to>
      <xdr:col>55</xdr:col>
      <xdr:colOff>88920</xdr:colOff>
      <xdr:row>31</xdr:row>
      <xdr:rowOff>137520</xdr:rowOff>
    </xdr:to>
    <xdr:sp>
      <xdr:nvSpPr>
        <xdr:cNvPr id="1353" name="Line 1"/>
        <xdr:cNvSpPr/>
      </xdr:nvSpPr>
      <xdr:spPr>
        <a:xfrm>
          <a:off x="11931480" y="5452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35</xdr:row>
      <xdr:rowOff>150840</xdr:rowOff>
    </xdr:from>
    <xdr:to>
      <xdr:col>54</xdr:col>
      <xdr:colOff>218880</xdr:colOff>
      <xdr:row>38</xdr:row>
      <xdr:rowOff>84600</xdr:rowOff>
    </xdr:to>
    <xdr:sp>
      <xdr:nvSpPr>
        <xdr:cNvPr id="1354" name="Line 1"/>
        <xdr:cNvSpPr/>
      </xdr:nvSpPr>
      <xdr:spPr>
        <a:xfrm flipV="1">
          <a:off x="11067840" y="6151320"/>
          <a:ext cx="981000" cy="4482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189720</xdr:colOff>
      <xdr:row>33</xdr:row>
      <xdr:rowOff>151200</xdr:rowOff>
    </xdr:from>
    <xdr:to>
      <xdr:col>58</xdr:col>
      <xdr:colOff>72360</xdr:colOff>
      <xdr:row>35</xdr:row>
      <xdr:rowOff>47160</xdr:rowOff>
    </xdr:to>
    <xdr:sp>
      <xdr:nvSpPr>
        <xdr:cNvPr id="1355" name="CustomShape 1"/>
        <xdr:cNvSpPr/>
      </xdr:nvSpPr>
      <xdr:spPr>
        <a:xfrm>
          <a:off x="12019680" y="58089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192,257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34</xdr:row>
      <xdr:rowOff>119160</xdr:rowOff>
    </xdr:from>
    <xdr:to>
      <xdr:col>55</xdr:col>
      <xdr:colOff>51120</xdr:colOff>
      <xdr:row>35</xdr:row>
      <xdr:rowOff>48960</xdr:rowOff>
    </xdr:to>
    <xdr:sp>
      <xdr:nvSpPr>
        <xdr:cNvPr id="1356" name="CustomShape 1"/>
        <xdr:cNvSpPr/>
      </xdr:nvSpPr>
      <xdr:spPr>
        <a:xfrm>
          <a:off x="11969640" y="59482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38</xdr:row>
      <xdr:rowOff>83880</xdr:rowOff>
    </xdr:from>
    <xdr:to>
      <xdr:col>50</xdr:col>
      <xdr:colOff>114120</xdr:colOff>
      <xdr:row>38</xdr:row>
      <xdr:rowOff>84600</xdr:rowOff>
    </xdr:to>
    <xdr:sp>
      <xdr:nvSpPr>
        <xdr:cNvPr id="1357" name="Line 1"/>
        <xdr:cNvSpPr/>
      </xdr:nvSpPr>
      <xdr:spPr>
        <a:xfrm>
          <a:off x="10035720" y="6598800"/>
          <a:ext cx="103212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37</xdr:row>
      <xdr:rowOff>79560</xdr:rowOff>
    </xdr:from>
    <xdr:to>
      <xdr:col>50</xdr:col>
      <xdr:colOff>164520</xdr:colOff>
      <xdr:row>38</xdr:row>
      <xdr:rowOff>10080</xdr:rowOff>
    </xdr:to>
    <xdr:sp>
      <xdr:nvSpPr>
        <xdr:cNvPr id="1358" name="CustomShape 1"/>
        <xdr:cNvSpPr/>
      </xdr:nvSpPr>
      <xdr:spPr>
        <a:xfrm>
          <a:off x="11017080" y="64231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36</xdr:row>
      <xdr:rowOff>36360</xdr:rowOff>
    </xdr:from>
    <xdr:to>
      <xdr:col>51</xdr:col>
      <xdr:colOff>202320</xdr:colOff>
      <xdr:row>37</xdr:row>
      <xdr:rowOff>103680</xdr:rowOff>
    </xdr:to>
    <xdr:sp>
      <xdr:nvSpPr>
        <xdr:cNvPr id="1359" name="CustomShape 1"/>
        <xdr:cNvSpPr/>
      </xdr:nvSpPr>
      <xdr:spPr>
        <a:xfrm>
          <a:off x="10703880" y="6208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67,441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38</xdr:row>
      <xdr:rowOff>83880</xdr:rowOff>
    </xdr:from>
    <xdr:to>
      <xdr:col>45</xdr:col>
      <xdr:colOff>177480</xdr:colOff>
      <xdr:row>38</xdr:row>
      <xdr:rowOff>91440</xdr:rowOff>
    </xdr:to>
    <xdr:sp>
      <xdr:nvSpPr>
        <xdr:cNvPr id="1360" name="Line 1"/>
        <xdr:cNvSpPr/>
      </xdr:nvSpPr>
      <xdr:spPr>
        <a:xfrm flipV="1">
          <a:off x="9032760" y="6598800"/>
          <a:ext cx="100296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107280</xdr:rowOff>
    </xdr:from>
    <xdr:to>
      <xdr:col>46</xdr:col>
      <xdr:colOff>38520</xdr:colOff>
      <xdr:row>38</xdr:row>
      <xdr:rowOff>37800</xdr:rowOff>
    </xdr:to>
    <xdr:sp>
      <xdr:nvSpPr>
        <xdr:cNvPr id="1361" name="CustomShape 1"/>
        <xdr:cNvSpPr/>
      </xdr:nvSpPr>
      <xdr:spPr>
        <a:xfrm>
          <a:off x="9985320" y="64508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36</xdr:row>
      <xdr:rowOff>64080</xdr:rowOff>
    </xdr:from>
    <xdr:to>
      <xdr:col>47</xdr:col>
      <xdr:colOff>46800</xdr:colOff>
      <xdr:row>37</xdr:row>
      <xdr:rowOff>131400</xdr:rowOff>
    </xdr:to>
    <xdr:sp>
      <xdr:nvSpPr>
        <xdr:cNvPr id="1362" name="CustomShape 1"/>
        <xdr:cNvSpPr/>
      </xdr:nvSpPr>
      <xdr:spPr>
        <a:xfrm>
          <a:off x="9672840" y="6236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38</xdr:row>
      <xdr:rowOff>91440</xdr:rowOff>
    </xdr:from>
    <xdr:to>
      <xdr:col>41</xdr:col>
      <xdr:colOff>50760</xdr:colOff>
      <xdr:row>38</xdr:row>
      <xdr:rowOff>103680</xdr:rowOff>
    </xdr:to>
    <xdr:sp>
      <xdr:nvSpPr>
        <xdr:cNvPr id="1363" name="Line 1"/>
        <xdr:cNvSpPr/>
      </xdr:nvSpPr>
      <xdr:spPr>
        <a:xfrm flipV="1">
          <a:off x="8001000" y="6606360"/>
          <a:ext cx="1031760" cy="122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37</xdr:row>
      <xdr:rowOff>120240</xdr:rowOff>
    </xdr:from>
    <xdr:to>
      <xdr:col>41</xdr:col>
      <xdr:colOff>101160</xdr:colOff>
      <xdr:row>38</xdr:row>
      <xdr:rowOff>50760</xdr:rowOff>
    </xdr:to>
    <xdr:sp>
      <xdr:nvSpPr>
        <xdr:cNvPr id="1364" name="CustomShape 1"/>
        <xdr:cNvSpPr/>
      </xdr:nvSpPr>
      <xdr:spPr>
        <a:xfrm>
          <a:off x="8982000" y="6463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36</xdr:row>
      <xdr:rowOff>77040</xdr:rowOff>
    </xdr:from>
    <xdr:to>
      <xdr:col>42</xdr:col>
      <xdr:colOff>110520</xdr:colOff>
      <xdr:row>37</xdr:row>
      <xdr:rowOff>144360</xdr:rowOff>
    </xdr:to>
    <xdr:sp>
      <xdr:nvSpPr>
        <xdr:cNvPr id="1365" name="CustomShape 1"/>
        <xdr:cNvSpPr/>
      </xdr:nvSpPr>
      <xdr:spPr>
        <a:xfrm>
          <a:off x="8640360" y="6249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56,775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125280</xdr:rowOff>
    </xdr:from>
    <xdr:to>
      <xdr:col>36</xdr:col>
      <xdr:colOff>165240</xdr:colOff>
      <xdr:row>38</xdr:row>
      <xdr:rowOff>55800</xdr:rowOff>
    </xdr:to>
    <xdr:sp>
      <xdr:nvSpPr>
        <xdr:cNvPr id="1366" name="CustomShape 1"/>
        <xdr:cNvSpPr/>
      </xdr:nvSpPr>
      <xdr:spPr>
        <a:xfrm>
          <a:off x="7950600" y="6468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36</xdr:row>
      <xdr:rowOff>82080</xdr:rowOff>
    </xdr:from>
    <xdr:to>
      <xdr:col>37</xdr:col>
      <xdr:colOff>201240</xdr:colOff>
      <xdr:row>37</xdr:row>
      <xdr:rowOff>149400</xdr:rowOff>
    </xdr:to>
    <xdr:sp>
      <xdr:nvSpPr>
        <xdr:cNvPr id="1367" name="CustomShape 1"/>
        <xdr:cNvSpPr/>
      </xdr:nvSpPr>
      <xdr:spPr>
        <a:xfrm>
          <a:off x="7636680" y="6254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1368"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1369"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1370"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1371"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1372"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35</xdr:row>
      <xdr:rowOff>100440</xdr:rowOff>
    </xdr:from>
    <xdr:to>
      <xdr:col>55</xdr:col>
      <xdr:colOff>51120</xdr:colOff>
      <xdr:row>36</xdr:row>
      <xdr:rowOff>29520</xdr:rowOff>
    </xdr:to>
    <xdr:sp>
      <xdr:nvSpPr>
        <xdr:cNvPr id="1373" name="CustomShape 1"/>
        <xdr:cNvSpPr/>
      </xdr:nvSpPr>
      <xdr:spPr>
        <a:xfrm>
          <a:off x="11969640" y="610092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189720</xdr:colOff>
      <xdr:row>35</xdr:row>
      <xdr:rowOff>25560</xdr:rowOff>
    </xdr:from>
    <xdr:to>
      <xdr:col>58</xdr:col>
      <xdr:colOff>72360</xdr:colOff>
      <xdr:row>36</xdr:row>
      <xdr:rowOff>91800</xdr:rowOff>
    </xdr:to>
    <xdr:sp>
      <xdr:nvSpPr>
        <xdr:cNvPr id="1374" name="CustomShape 1"/>
        <xdr:cNvSpPr/>
      </xdr:nvSpPr>
      <xdr:spPr>
        <a:xfrm>
          <a:off x="12019680" y="6026040"/>
          <a:ext cx="7588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152,169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34200</xdr:rowOff>
    </xdr:from>
    <xdr:to>
      <xdr:col>50</xdr:col>
      <xdr:colOff>164520</xdr:colOff>
      <xdr:row>38</xdr:row>
      <xdr:rowOff>135360</xdr:rowOff>
    </xdr:to>
    <xdr:sp>
      <xdr:nvSpPr>
        <xdr:cNvPr id="1375" name="CustomShape 1"/>
        <xdr:cNvSpPr/>
      </xdr:nvSpPr>
      <xdr:spPr>
        <a:xfrm>
          <a:off x="11017080" y="6549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38</xdr:row>
      <xdr:rowOff>137160</xdr:rowOff>
    </xdr:from>
    <xdr:to>
      <xdr:col>51</xdr:col>
      <xdr:colOff>202320</xdr:colOff>
      <xdr:row>40</xdr:row>
      <xdr:rowOff>32040</xdr:rowOff>
    </xdr:to>
    <xdr:sp>
      <xdr:nvSpPr>
        <xdr:cNvPr id="1376" name="CustomShape 1"/>
        <xdr:cNvSpPr/>
      </xdr:nvSpPr>
      <xdr:spPr>
        <a:xfrm>
          <a:off x="10703880" y="6652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34,550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38</xdr:row>
      <xdr:rowOff>33840</xdr:rowOff>
    </xdr:from>
    <xdr:to>
      <xdr:col>46</xdr:col>
      <xdr:colOff>38520</xdr:colOff>
      <xdr:row>38</xdr:row>
      <xdr:rowOff>135000</xdr:rowOff>
    </xdr:to>
    <xdr:sp>
      <xdr:nvSpPr>
        <xdr:cNvPr id="1377" name="CustomShape 1"/>
        <xdr:cNvSpPr/>
      </xdr:nvSpPr>
      <xdr:spPr>
        <a:xfrm>
          <a:off x="9985320" y="6548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38</xdr:row>
      <xdr:rowOff>136440</xdr:rowOff>
    </xdr:from>
    <xdr:to>
      <xdr:col>47</xdr:col>
      <xdr:colOff>46800</xdr:colOff>
      <xdr:row>40</xdr:row>
      <xdr:rowOff>31320</xdr:rowOff>
    </xdr:to>
    <xdr:sp>
      <xdr:nvSpPr>
        <xdr:cNvPr id="1378" name="CustomShape 1"/>
        <xdr:cNvSpPr/>
      </xdr:nvSpPr>
      <xdr:spPr>
        <a:xfrm>
          <a:off x="9672840" y="66513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38</xdr:row>
      <xdr:rowOff>41400</xdr:rowOff>
    </xdr:from>
    <xdr:to>
      <xdr:col>41</xdr:col>
      <xdr:colOff>101160</xdr:colOff>
      <xdr:row>38</xdr:row>
      <xdr:rowOff>142560</xdr:rowOff>
    </xdr:to>
    <xdr:sp>
      <xdr:nvSpPr>
        <xdr:cNvPr id="1379" name="CustomShape 1"/>
        <xdr:cNvSpPr/>
      </xdr:nvSpPr>
      <xdr:spPr>
        <a:xfrm>
          <a:off x="8982000" y="6556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38</xdr:row>
      <xdr:rowOff>144000</xdr:rowOff>
    </xdr:from>
    <xdr:to>
      <xdr:col>42</xdr:col>
      <xdr:colOff>110520</xdr:colOff>
      <xdr:row>40</xdr:row>
      <xdr:rowOff>38880</xdr:rowOff>
    </xdr:to>
    <xdr:sp>
      <xdr:nvSpPr>
        <xdr:cNvPr id="1380" name="CustomShape 1"/>
        <xdr:cNvSpPr/>
      </xdr:nvSpPr>
      <xdr:spPr>
        <a:xfrm>
          <a:off x="8640360" y="66589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32,694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38</xdr:row>
      <xdr:rowOff>53280</xdr:rowOff>
    </xdr:from>
    <xdr:to>
      <xdr:col>36</xdr:col>
      <xdr:colOff>165240</xdr:colOff>
      <xdr:row>38</xdr:row>
      <xdr:rowOff>154440</xdr:rowOff>
    </xdr:to>
    <xdr:sp>
      <xdr:nvSpPr>
        <xdr:cNvPr id="1381" name="CustomShape 1"/>
        <xdr:cNvSpPr/>
      </xdr:nvSpPr>
      <xdr:spPr>
        <a:xfrm>
          <a:off x="7950600" y="6568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38</xdr:row>
      <xdr:rowOff>156240</xdr:rowOff>
    </xdr:from>
    <xdr:to>
      <xdr:col>37</xdr:col>
      <xdr:colOff>201240</xdr:colOff>
      <xdr:row>40</xdr:row>
      <xdr:rowOff>51120</xdr:rowOff>
    </xdr:to>
    <xdr:sp>
      <xdr:nvSpPr>
        <xdr:cNvPr id="1382" name="CustomShape 1"/>
        <xdr:cNvSpPr/>
      </xdr:nvSpPr>
      <xdr:spPr>
        <a:xfrm>
          <a:off x="7636680" y="66711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29,543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1383"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1384"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1385"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1386"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1387"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1388"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1389"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102,336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90"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1391"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1392"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58</xdr:row>
      <xdr:rowOff>140040</xdr:rowOff>
    </xdr:from>
    <xdr:to>
      <xdr:col>59</xdr:col>
      <xdr:colOff>51120</xdr:colOff>
      <xdr:row>58</xdr:row>
      <xdr:rowOff>140040</xdr:rowOff>
    </xdr:to>
    <xdr:sp>
      <xdr:nvSpPr>
        <xdr:cNvPr id="1393" name="Line 1"/>
        <xdr:cNvSpPr/>
      </xdr:nvSpPr>
      <xdr:spPr>
        <a:xfrm>
          <a:off x="7575120" y="10083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8280</xdr:rowOff>
    </xdr:from>
    <xdr:to>
      <xdr:col>34</xdr:col>
      <xdr:colOff>104760</xdr:colOff>
      <xdr:row>59</xdr:row>
      <xdr:rowOff>75600</xdr:rowOff>
    </xdr:to>
    <xdr:sp>
      <xdr:nvSpPr>
        <xdr:cNvPr id="1394" name="CustomShape 1"/>
        <xdr:cNvSpPr/>
      </xdr:nvSpPr>
      <xdr:spPr>
        <a:xfrm>
          <a:off x="729252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56</xdr:row>
      <xdr:rowOff>25200</xdr:rowOff>
    </xdr:from>
    <xdr:to>
      <xdr:col>59</xdr:col>
      <xdr:colOff>51120</xdr:colOff>
      <xdr:row>56</xdr:row>
      <xdr:rowOff>25200</xdr:rowOff>
    </xdr:to>
    <xdr:sp>
      <xdr:nvSpPr>
        <xdr:cNvPr id="1395" name="Line 1"/>
        <xdr:cNvSpPr/>
      </xdr:nvSpPr>
      <xdr:spPr>
        <a:xfrm>
          <a:off x="7575120" y="9626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55</xdr:row>
      <xdr:rowOff>65520</xdr:rowOff>
    </xdr:from>
    <xdr:to>
      <xdr:col>34</xdr:col>
      <xdr:colOff>96480</xdr:colOff>
      <xdr:row>56</xdr:row>
      <xdr:rowOff>131760</xdr:rowOff>
    </xdr:to>
    <xdr:sp>
      <xdr:nvSpPr>
        <xdr:cNvPr id="1396" name="CustomShape 1"/>
        <xdr:cNvSpPr/>
      </xdr:nvSpPr>
      <xdr:spPr>
        <a:xfrm>
          <a:off x="6839640" y="94950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82440</xdr:rowOff>
    </xdr:from>
    <xdr:to>
      <xdr:col>59</xdr:col>
      <xdr:colOff>51120</xdr:colOff>
      <xdr:row>53</xdr:row>
      <xdr:rowOff>82440</xdr:rowOff>
    </xdr:to>
    <xdr:sp>
      <xdr:nvSpPr>
        <xdr:cNvPr id="1397" name="Line 1"/>
        <xdr:cNvSpPr/>
      </xdr:nvSpPr>
      <xdr:spPr>
        <a:xfrm>
          <a:off x="7575120" y="916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52</xdr:row>
      <xdr:rowOff>121680</xdr:rowOff>
    </xdr:from>
    <xdr:to>
      <xdr:col>34</xdr:col>
      <xdr:colOff>96480</xdr:colOff>
      <xdr:row>54</xdr:row>
      <xdr:rowOff>17640</xdr:rowOff>
    </xdr:to>
    <xdr:sp>
      <xdr:nvSpPr>
        <xdr:cNvPr id="1398" name="CustomShape 1"/>
        <xdr:cNvSpPr/>
      </xdr:nvSpPr>
      <xdr:spPr>
        <a:xfrm>
          <a:off x="6839640" y="903708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140040</xdr:rowOff>
    </xdr:from>
    <xdr:to>
      <xdr:col>59</xdr:col>
      <xdr:colOff>51120</xdr:colOff>
      <xdr:row>50</xdr:row>
      <xdr:rowOff>140040</xdr:rowOff>
    </xdr:to>
    <xdr:sp>
      <xdr:nvSpPr>
        <xdr:cNvPr id="1399" name="Line 1"/>
        <xdr:cNvSpPr/>
      </xdr:nvSpPr>
      <xdr:spPr>
        <a:xfrm>
          <a:off x="7575120" y="8712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50</xdr:row>
      <xdr:rowOff>8280</xdr:rowOff>
    </xdr:from>
    <xdr:to>
      <xdr:col>34</xdr:col>
      <xdr:colOff>96480</xdr:colOff>
      <xdr:row>51</xdr:row>
      <xdr:rowOff>75600</xdr:rowOff>
    </xdr:to>
    <xdr:sp>
      <xdr:nvSpPr>
        <xdr:cNvPr id="1400" name="CustomShape 1"/>
        <xdr:cNvSpPr/>
      </xdr:nvSpPr>
      <xdr:spPr>
        <a:xfrm>
          <a:off x="6839640" y="8580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1401"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1402"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403"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51</xdr:row>
      <xdr:rowOff>9000</xdr:rowOff>
    </xdr:from>
    <xdr:to>
      <xdr:col>54</xdr:col>
      <xdr:colOff>189720</xdr:colOff>
      <xdr:row>58</xdr:row>
      <xdr:rowOff>36000</xdr:rowOff>
    </xdr:to>
    <xdr:sp>
      <xdr:nvSpPr>
        <xdr:cNvPr id="1404" name="Line 1"/>
        <xdr:cNvSpPr/>
      </xdr:nvSpPr>
      <xdr:spPr>
        <a:xfrm flipV="1">
          <a:off x="12018240" y="8752680"/>
          <a:ext cx="1440" cy="12272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58</xdr:row>
      <xdr:rowOff>50400</xdr:rowOff>
    </xdr:from>
    <xdr:to>
      <xdr:col>57</xdr:col>
      <xdr:colOff>215640</xdr:colOff>
      <xdr:row>59</xdr:row>
      <xdr:rowOff>117720</xdr:rowOff>
    </xdr:to>
    <xdr:sp>
      <xdr:nvSpPr>
        <xdr:cNvPr id="1405" name="CustomShape 1"/>
        <xdr:cNvSpPr/>
      </xdr:nvSpPr>
      <xdr:spPr>
        <a:xfrm>
          <a:off x="12031560" y="9994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36000</xdr:rowOff>
    </xdr:from>
    <xdr:to>
      <xdr:col>55</xdr:col>
      <xdr:colOff>88920</xdr:colOff>
      <xdr:row>58</xdr:row>
      <xdr:rowOff>36000</xdr:rowOff>
    </xdr:to>
    <xdr:sp>
      <xdr:nvSpPr>
        <xdr:cNvPr id="1406" name="Line 1"/>
        <xdr:cNvSpPr/>
      </xdr:nvSpPr>
      <xdr:spPr>
        <a:xfrm>
          <a:off x="11931480" y="9979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49</xdr:row>
      <xdr:rowOff>136800</xdr:rowOff>
    </xdr:from>
    <xdr:to>
      <xdr:col>58</xdr:col>
      <xdr:colOff>72360</xdr:colOff>
      <xdr:row>51</xdr:row>
      <xdr:rowOff>32760</xdr:rowOff>
    </xdr:to>
    <xdr:sp>
      <xdr:nvSpPr>
        <xdr:cNvPr id="1407" name="CustomShape 1"/>
        <xdr:cNvSpPr/>
      </xdr:nvSpPr>
      <xdr:spPr>
        <a:xfrm>
          <a:off x="12019680" y="85377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291,157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51</xdr:row>
      <xdr:rowOff>9000</xdr:rowOff>
    </xdr:from>
    <xdr:to>
      <xdr:col>55</xdr:col>
      <xdr:colOff>88920</xdr:colOff>
      <xdr:row>51</xdr:row>
      <xdr:rowOff>9000</xdr:rowOff>
    </xdr:to>
    <xdr:sp>
      <xdr:nvSpPr>
        <xdr:cNvPr id="1408" name="Line 1"/>
        <xdr:cNvSpPr/>
      </xdr:nvSpPr>
      <xdr:spPr>
        <a:xfrm>
          <a:off x="11931480" y="87526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55</xdr:row>
      <xdr:rowOff>18720</xdr:rowOff>
    </xdr:from>
    <xdr:to>
      <xdr:col>54</xdr:col>
      <xdr:colOff>218880</xdr:colOff>
      <xdr:row>56</xdr:row>
      <xdr:rowOff>118440</xdr:rowOff>
    </xdr:to>
    <xdr:sp>
      <xdr:nvSpPr>
        <xdr:cNvPr id="1409" name="Line 1"/>
        <xdr:cNvSpPr/>
      </xdr:nvSpPr>
      <xdr:spPr>
        <a:xfrm>
          <a:off x="11067840" y="9448200"/>
          <a:ext cx="981000" cy="27144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55</xdr:row>
      <xdr:rowOff>77040</xdr:rowOff>
    </xdr:from>
    <xdr:to>
      <xdr:col>57</xdr:col>
      <xdr:colOff>215640</xdr:colOff>
      <xdr:row>56</xdr:row>
      <xdr:rowOff>143280</xdr:rowOff>
    </xdr:to>
    <xdr:sp>
      <xdr:nvSpPr>
        <xdr:cNvPr id="1410" name="CustomShape 1"/>
        <xdr:cNvSpPr/>
      </xdr:nvSpPr>
      <xdr:spPr>
        <a:xfrm>
          <a:off x="12031560" y="95065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84,962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43200</xdr:rowOff>
    </xdr:from>
    <xdr:to>
      <xdr:col>55</xdr:col>
      <xdr:colOff>51120</xdr:colOff>
      <xdr:row>56</xdr:row>
      <xdr:rowOff>144360</xdr:rowOff>
    </xdr:to>
    <xdr:sp>
      <xdr:nvSpPr>
        <xdr:cNvPr id="1411" name="CustomShape 1"/>
        <xdr:cNvSpPr/>
      </xdr:nvSpPr>
      <xdr:spPr>
        <a:xfrm>
          <a:off x="11969640" y="9644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55</xdr:row>
      <xdr:rowOff>18720</xdr:rowOff>
    </xdr:from>
    <xdr:to>
      <xdr:col>50</xdr:col>
      <xdr:colOff>114120</xdr:colOff>
      <xdr:row>56</xdr:row>
      <xdr:rowOff>126720</xdr:rowOff>
    </xdr:to>
    <xdr:sp>
      <xdr:nvSpPr>
        <xdr:cNvPr id="1412" name="Line 1"/>
        <xdr:cNvSpPr/>
      </xdr:nvSpPr>
      <xdr:spPr>
        <a:xfrm flipV="1">
          <a:off x="10035720" y="9448200"/>
          <a:ext cx="1032120" cy="2797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69120</xdr:rowOff>
    </xdr:from>
    <xdr:to>
      <xdr:col>50</xdr:col>
      <xdr:colOff>164520</xdr:colOff>
      <xdr:row>56</xdr:row>
      <xdr:rowOff>170280</xdr:rowOff>
    </xdr:to>
    <xdr:sp>
      <xdr:nvSpPr>
        <xdr:cNvPr id="1413" name="CustomShape 1"/>
        <xdr:cNvSpPr/>
      </xdr:nvSpPr>
      <xdr:spPr>
        <a:xfrm>
          <a:off x="11017080" y="9670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57</xdr:row>
      <xdr:rowOff>720</xdr:rowOff>
    </xdr:from>
    <xdr:to>
      <xdr:col>51</xdr:col>
      <xdr:colOff>202320</xdr:colOff>
      <xdr:row>58</xdr:row>
      <xdr:rowOff>68040</xdr:rowOff>
    </xdr:to>
    <xdr:sp>
      <xdr:nvSpPr>
        <xdr:cNvPr id="1414" name="CustomShape 1"/>
        <xdr:cNvSpPr/>
      </xdr:nvSpPr>
      <xdr:spPr>
        <a:xfrm>
          <a:off x="10703880" y="9773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79,288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54</xdr:row>
      <xdr:rowOff>149400</xdr:rowOff>
    </xdr:from>
    <xdr:to>
      <xdr:col>45</xdr:col>
      <xdr:colOff>177480</xdr:colOff>
      <xdr:row>56</xdr:row>
      <xdr:rowOff>126720</xdr:rowOff>
    </xdr:to>
    <xdr:sp>
      <xdr:nvSpPr>
        <xdr:cNvPr id="1415" name="Line 1"/>
        <xdr:cNvSpPr/>
      </xdr:nvSpPr>
      <xdr:spPr>
        <a:xfrm>
          <a:off x="9032760" y="9407520"/>
          <a:ext cx="1002960" cy="32040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134280</xdr:rowOff>
    </xdr:from>
    <xdr:to>
      <xdr:col>46</xdr:col>
      <xdr:colOff>38520</xdr:colOff>
      <xdr:row>57</xdr:row>
      <xdr:rowOff>64080</xdr:rowOff>
    </xdr:to>
    <xdr:sp>
      <xdr:nvSpPr>
        <xdr:cNvPr id="1416" name="CustomShape 1"/>
        <xdr:cNvSpPr/>
      </xdr:nvSpPr>
      <xdr:spPr>
        <a:xfrm>
          <a:off x="9985320" y="9735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57</xdr:row>
      <xdr:rowOff>65520</xdr:rowOff>
    </xdr:from>
    <xdr:to>
      <xdr:col>47</xdr:col>
      <xdr:colOff>46800</xdr:colOff>
      <xdr:row>58</xdr:row>
      <xdr:rowOff>132840</xdr:rowOff>
    </xdr:to>
    <xdr:sp>
      <xdr:nvSpPr>
        <xdr:cNvPr id="1417" name="CustomShape 1"/>
        <xdr:cNvSpPr/>
      </xdr:nvSpPr>
      <xdr:spPr>
        <a:xfrm>
          <a:off x="9672840" y="9838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54</xdr:row>
      <xdr:rowOff>149400</xdr:rowOff>
    </xdr:from>
    <xdr:to>
      <xdr:col>41</xdr:col>
      <xdr:colOff>50760</xdr:colOff>
      <xdr:row>55</xdr:row>
      <xdr:rowOff>98280</xdr:rowOff>
    </xdr:to>
    <xdr:sp>
      <xdr:nvSpPr>
        <xdr:cNvPr id="1418" name="Line 1"/>
        <xdr:cNvSpPr/>
      </xdr:nvSpPr>
      <xdr:spPr>
        <a:xfrm flipV="1">
          <a:off x="8001000" y="9407520"/>
          <a:ext cx="1031760" cy="1202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99720</xdr:rowOff>
    </xdr:from>
    <xdr:to>
      <xdr:col>41</xdr:col>
      <xdr:colOff>101160</xdr:colOff>
      <xdr:row>57</xdr:row>
      <xdr:rowOff>29520</xdr:rowOff>
    </xdr:to>
    <xdr:sp>
      <xdr:nvSpPr>
        <xdr:cNvPr id="1419" name="CustomShape 1"/>
        <xdr:cNvSpPr/>
      </xdr:nvSpPr>
      <xdr:spPr>
        <a:xfrm>
          <a:off x="8982000" y="9700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57</xdr:row>
      <xdr:rowOff>30960</xdr:rowOff>
    </xdr:from>
    <xdr:to>
      <xdr:col>42</xdr:col>
      <xdr:colOff>110520</xdr:colOff>
      <xdr:row>58</xdr:row>
      <xdr:rowOff>98280</xdr:rowOff>
    </xdr:to>
    <xdr:sp>
      <xdr:nvSpPr>
        <xdr:cNvPr id="1420" name="CustomShape 1"/>
        <xdr:cNvSpPr/>
      </xdr:nvSpPr>
      <xdr:spPr>
        <a:xfrm>
          <a:off x="8640360" y="9803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72,656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125640</xdr:rowOff>
    </xdr:from>
    <xdr:to>
      <xdr:col>36</xdr:col>
      <xdr:colOff>165240</xdr:colOff>
      <xdr:row>57</xdr:row>
      <xdr:rowOff>55440</xdr:rowOff>
    </xdr:to>
    <xdr:sp>
      <xdr:nvSpPr>
        <xdr:cNvPr id="1421" name="CustomShape 1"/>
        <xdr:cNvSpPr/>
      </xdr:nvSpPr>
      <xdr:spPr>
        <a:xfrm>
          <a:off x="7950600" y="9726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57</xdr:row>
      <xdr:rowOff>56880</xdr:rowOff>
    </xdr:from>
    <xdr:to>
      <xdr:col>37</xdr:col>
      <xdr:colOff>201240</xdr:colOff>
      <xdr:row>58</xdr:row>
      <xdr:rowOff>124200</xdr:rowOff>
    </xdr:to>
    <xdr:sp>
      <xdr:nvSpPr>
        <xdr:cNvPr id="1422" name="CustomShape 1"/>
        <xdr:cNvSpPr/>
      </xdr:nvSpPr>
      <xdr:spPr>
        <a:xfrm>
          <a:off x="7636680" y="9829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1423"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1424"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1425"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1426"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1427"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67680</xdr:rowOff>
    </xdr:from>
    <xdr:to>
      <xdr:col>55</xdr:col>
      <xdr:colOff>51120</xdr:colOff>
      <xdr:row>56</xdr:row>
      <xdr:rowOff>168840</xdr:rowOff>
    </xdr:to>
    <xdr:sp>
      <xdr:nvSpPr>
        <xdr:cNvPr id="1428" name="CustomShape 1"/>
        <xdr:cNvSpPr/>
      </xdr:nvSpPr>
      <xdr:spPr>
        <a:xfrm>
          <a:off x="11969640" y="9668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56</xdr:row>
      <xdr:rowOff>56520</xdr:rowOff>
    </xdr:from>
    <xdr:to>
      <xdr:col>57</xdr:col>
      <xdr:colOff>215640</xdr:colOff>
      <xdr:row>57</xdr:row>
      <xdr:rowOff>123840</xdr:rowOff>
    </xdr:to>
    <xdr:sp>
      <xdr:nvSpPr>
        <xdr:cNvPr id="1429" name="CustomShape 1"/>
        <xdr:cNvSpPr/>
      </xdr:nvSpPr>
      <xdr:spPr>
        <a:xfrm>
          <a:off x="12031560" y="9657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79,602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54</xdr:row>
      <xdr:rowOff>139680</xdr:rowOff>
    </xdr:from>
    <xdr:to>
      <xdr:col>50</xdr:col>
      <xdr:colOff>164520</xdr:colOff>
      <xdr:row>55</xdr:row>
      <xdr:rowOff>69480</xdr:rowOff>
    </xdr:to>
    <xdr:sp>
      <xdr:nvSpPr>
        <xdr:cNvPr id="1430" name="CustomShape 1"/>
        <xdr:cNvSpPr/>
      </xdr:nvSpPr>
      <xdr:spPr>
        <a:xfrm>
          <a:off x="11017080" y="9397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144360</xdr:colOff>
      <xdr:row>53</xdr:row>
      <xdr:rowOff>95760</xdr:rowOff>
    </xdr:from>
    <xdr:to>
      <xdr:col>52</xdr:col>
      <xdr:colOff>27000</xdr:colOff>
      <xdr:row>54</xdr:row>
      <xdr:rowOff>163080</xdr:rowOff>
    </xdr:to>
    <xdr:sp>
      <xdr:nvSpPr>
        <xdr:cNvPr id="1431" name="CustomShape 1"/>
        <xdr:cNvSpPr/>
      </xdr:nvSpPr>
      <xdr:spPr>
        <a:xfrm>
          <a:off x="10659960" y="918252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139,015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56</xdr:row>
      <xdr:rowOff>75960</xdr:rowOff>
    </xdr:from>
    <xdr:to>
      <xdr:col>46</xdr:col>
      <xdr:colOff>38520</xdr:colOff>
      <xdr:row>57</xdr:row>
      <xdr:rowOff>5760</xdr:rowOff>
    </xdr:to>
    <xdr:sp>
      <xdr:nvSpPr>
        <xdr:cNvPr id="1432" name="CustomShape 1"/>
        <xdr:cNvSpPr/>
      </xdr:nvSpPr>
      <xdr:spPr>
        <a:xfrm>
          <a:off x="9985320" y="96771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55</xdr:row>
      <xdr:rowOff>33480</xdr:rowOff>
    </xdr:from>
    <xdr:to>
      <xdr:col>47</xdr:col>
      <xdr:colOff>46800</xdr:colOff>
      <xdr:row>56</xdr:row>
      <xdr:rowOff>99720</xdr:rowOff>
    </xdr:to>
    <xdr:sp>
      <xdr:nvSpPr>
        <xdr:cNvPr id="1433" name="CustomShape 1"/>
        <xdr:cNvSpPr/>
      </xdr:nvSpPr>
      <xdr:spPr>
        <a:xfrm>
          <a:off x="9672840" y="94629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77,804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54</xdr:row>
      <xdr:rowOff>99000</xdr:rowOff>
    </xdr:from>
    <xdr:to>
      <xdr:col>41</xdr:col>
      <xdr:colOff>101160</xdr:colOff>
      <xdr:row>55</xdr:row>
      <xdr:rowOff>28800</xdr:rowOff>
    </xdr:to>
    <xdr:sp>
      <xdr:nvSpPr>
        <xdr:cNvPr id="1434" name="CustomShape 1"/>
        <xdr:cNvSpPr/>
      </xdr:nvSpPr>
      <xdr:spPr>
        <a:xfrm>
          <a:off x="8982000" y="9357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52200</xdr:colOff>
      <xdr:row>53</xdr:row>
      <xdr:rowOff>55080</xdr:rowOff>
    </xdr:from>
    <xdr:to>
      <xdr:col>42</xdr:col>
      <xdr:colOff>154800</xdr:colOff>
      <xdr:row>54</xdr:row>
      <xdr:rowOff>122400</xdr:rowOff>
    </xdr:to>
    <xdr:sp>
      <xdr:nvSpPr>
        <xdr:cNvPr id="1435" name="CustomShape 1"/>
        <xdr:cNvSpPr/>
      </xdr:nvSpPr>
      <xdr:spPr>
        <a:xfrm>
          <a:off x="8596080" y="91418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147,914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55</xdr:row>
      <xdr:rowOff>48240</xdr:rowOff>
    </xdr:from>
    <xdr:to>
      <xdr:col>36</xdr:col>
      <xdr:colOff>165240</xdr:colOff>
      <xdr:row>55</xdr:row>
      <xdr:rowOff>149400</xdr:rowOff>
    </xdr:to>
    <xdr:sp>
      <xdr:nvSpPr>
        <xdr:cNvPr id="1436" name="CustomShape 1"/>
        <xdr:cNvSpPr/>
      </xdr:nvSpPr>
      <xdr:spPr>
        <a:xfrm>
          <a:off x="7950600" y="9477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144360</xdr:colOff>
      <xdr:row>54</xdr:row>
      <xdr:rowOff>5040</xdr:rowOff>
    </xdr:from>
    <xdr:to>
      <xdr:col>38</xdr:col>
      <xdr:colOff>27720</xdr:colOff>
      <xdr:row>55</xdr:row>
      <xdr:rowOff>72360</xdr:rowOff>
    </xdr:to>
    <xdr:sp>
      <xdr:nvSpPr>
        <xdr:cNvPr id="1437" name="CustomShape 1"/>
        <xdr:cNvSpPr/>
      </xdr:nvSpPr>
      <xdr:spPr>
        <a:xfrm>
          <a:off x="7592760" y="92631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121,572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1438"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1439"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1440"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1441"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1442"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1443"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1444"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31,729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45"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1446"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1447"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78</xdr:row>
      <xdr:rowOff>25560</xdr:rowOff>
    </xdr:from>
    <xdr:to>
      <xdr:col>59</xdr:col>
      <xdr:colOff>51120</xdr:colOff>
      <xdr:row>78</xdr:row>
      <xdr:rowOff>25560</xdr:rowOff>
    </xdr:to>
    <xdr:sp>
      <xdr:nvSpPr>
        <xdr:cNvPr id="1448" name="Line 1"/>
        <xdr:cNvSpPr/>
      </xdr:nvSpPr>
      <xdr:spPr>
        <a:xfrm>
          <a:off x="7575120" y="13398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77</xdr:row>
      <xdr:rowOff>64800</xdr:rowOff>
    </xdr:from>
    <xdr:to>
      <xdr:col>34</xdr:col>
      <xdr:colOff>104760</xdr:colOff>
      <xdr:row>78</xdr:row>
      <xdr:rowOff>132120</xdr:rowOff>
    </xdr:to>
    <xdr:sp>
      <xdr:nvSpPr>
        <xdr:cNvPr id="1449" name="CustomShape 1"/>
        <xdr:cNvSpPr/>
      </xdr:nvSpPr>
      <xdr:spPr>
        <a:xfrm>
          <a:off x="7292520" y="1326636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xdr:nvSpPr>
        <xdr:cNvPr id="1450" name="Line 1"/>
        <xdr:cNvSpPr/>
      </xdr:nvSpPr>
      <xdr:spPr>
        <a:xfrm>
          <a:off x="7575120" y="12827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74</xdr:row>
      <xdr:rowOff>8280</xdr:rowOff>
    </xdr:from>
    <xdr:to>
      <xdr:col>34</xdr:col>
      <xdr:colOff>96480</xdr:colOff>
      <xdr:row>75</xdr:row>
      <xdr:rowOff>75600</xdr:rowOff>
    </xdr:to>
    <xdr:sp>
      <xdr:nvSpPr>
        <xdr:cNvPr id="1451" name="CustomShape 1"/>
        <xdr:cNvSpPr/>
      </xdr:nvSpPr>
      <xdr:spPr>
        <a:xfrm>
          <a:off x="6839640" y="12695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71</xdr:row>
      <xdr:rowOff>82800</xdr:rowOff>
    </xdr:from>
    <xdr:to>
      <xdr:col>59</xdr:col>
      <xdr:colOff>51120</xdr:colOff>
      <xdr:row>71</xdr:row>
      <xdr:rowOff>82800</xdr:rowOff>
    </xdr:to>
    <xdr:sp>
      <xdr:nvSpPr>
        <xdr:cNvPr id="1452" name="Line 1"/>
        <xdr:cNvSpPr/>
      </xdr:nvSpPr>
      <xdr:spPr>
        <a:xfrm>
          <a:off x="7575120" y="12255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70</xdr:row>
      <xdr:rowOff>122400</xdr:rowOff>
    </xdr:from>
    <xdr:to>
      <xdr:col>34</xdr:col>
      <xdr:colOff>96480</xdr:colOff>
      <xdr:row>72</xdr:row>
      <xdr:rowOff>17280</xdr:rowOff>
    </xdr:to>
    <xdr:sp>
      <xdr:nvSpPr>
        <xdr:cNvPr id="1453" name="CustomShape 1"/>
        <xdr:cNvSpPr/>
      </xdr:nvSpPr>
      <xdr:spPr>
        <a:xfrm>
          <a:off x="6839640" y="1212372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1454"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1455"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56"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71</xdr:row>
      <xdr:rowOff>74160</xdr:rowOff>
    </xdr:from>
    <xdr:to>
      <xdr:col>54</xdr:col>
      <xdr:colOff>189720</xdr:colOff>
      <xdr:row>78</xdr:row>
      <xdr:rowOff>25560</xdr:rowOff>
    </xdr:to>
    <xdr:sp>
      <xdr:nvSpPr>
        <xdr:cNvPr id="1457" name="Line 1"/>
        <xdr:cNvSpPr/>
      </xdr:nvSpPr>
      <xdr:spPr>
        <a:xfrm flipV="1">
          <a:off x="12018240" y="12246840"/>
          <a:ext cx="1440" cy="115164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78</xdr:row>
      <xdr:rowOff>39960</xdr:rowOff>
    </xdr:from>
    <xdr:to>
      <xdr:col>56</xdr:col>
      <xdr:colOff>90720</xdr:colOff>
      <xdr:row>79</xdr:row>
      <xdr:rowOff>107280</xdr:rowOff>
    </xdr:to>
    <xdr:sp>
      <xdr:nvSpPr>
        <xdr:cNvPr id="1458" name="CustomShape 1"/>
        <xdr:cNvSpPr/>
      </xdr:nvSpPr>
      <xdr:spPr>
        <a:xfrm>
          <a:off x="12090600" y="1341288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25560</xdr:rowOff>
    </xdr:from>
    <xdr:to>
      <xdr:col>55</xdr:col>
      <xdr:colOff>88920</xdr:colOff>
      <xdr:row>78</xdr:row>
      <xdr:rowOff>25560</xdr:rowOff>
    </xdr:to>
    <xdr:sp>
      <xdr:nvSpPr>
        <xdr:cNvPr id="1459" name="Line 1"/>
        <xdr:cNvSpPr/>
      </xdr:nvSpPr>
      <xdr:spPr>
        <a:xfrm>
          <a:off x="11931480" y="133984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70</xdr:row>
      <xdr:rowOff>31320</xdr:rowOff>
    </xdr:from>
    <xdr:to>
      <xdr:col>58</xdr:col>
      <xdr:colOff>72360</xdr:colOff>
      <xdr:row>71</xdr:row>
      <xdr:rowOff>98640</xdr:rowOff>
    </xdr:to>
    <xdr:sp>
      <xdr:nvSpPr>
        <xdr:cNvPr id="1460" name="CustomShape 1"/>
        <xdr:cNvSpPr/>
      </xdr:nvSpPr>
      <xdr:spPr>
        <a:xfrm>
          <a:off x="12019680" y="1203264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201,498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71</xdr:row>
      <xdr:rowOff>74160</xdr:rowOff>
    </xdr:from>
    <xdr:to>
      <xdr:col>55</xdr:col>
      <xdr:colOff>88920</xdr:colOff>
      <xdr:row>71</xdr:row>
      <xdr:rowOff>74160</xdr:rowOff>
    </xdr:to>
    <xdr:sp>
      <xdr:nvSpPr>
        <xdr:cNvPr id="1461" name="Line 1"/>
        <xdr:cNvSpPr/>
      </xdr:nvSpPr>
      <xdr:spPr>
        <a:xfrm>
          <a:off x="11931480" y="122468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75</xdr:row>
      <xdr:rowOff>66240</xdr:rowOff>
    </xdr:from>
    <xdr:to>
      <xdr:col>54</xdr:col>
      <xdr:colOff>218880</xdr:colOff>
      <xdr:row>77</xdr:row>
      <xdr:rowOff>144720</xdr:rowOff>
    </xdr:to>
    <xdr:sp>
      <xdr:nvSpPr>
        <xdr:cNvPr id="1462" name="Line 1"/>
        <xdr:cNvSpPr/>
      </xdr:nvSpPr>
      <xdr:spPr>
        <a:xfrm>
          <a:off x="11067840" y="12924720"/>
          <a:ext cx="981000" cy="4215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76</xdr:row>
      <xdr:rowOff>73800</xdr:rowOff>
    </xdr:from>
    <xdr:to>
      <xdr:col>57</xdr:col>
      <xdr:colOff>215640</xdr:colOff>
      <xdr:row>77</xdr:row>
      <xdr:rowOff>141120</xdr:rowOff>
    </xdr:to>
    <xdr:sp>
      <xdr:nvSpPr>
        <xdr:cNvPr id="1463" name="CustomShape 1"/>
        <xdr:cNvSpPr/>
      </xdr:nvSpPr>
      <xdr:spPr>
        <a:xfrm>
          <a:off x="12031560" y="13104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40680</xdr:rowOff>
    </xdr:from>
    <xdr:to>
      <xdr:col>55</xdr:col>
      <xdr:colOff>51120</xdr:colOff>
      <xdr:row>77</xdr:row>
      <xdr:rowOff>141840</xdr:rowOff>
    </xdr:to>
    <xdr:sp>
      <xdr:nvSpPr>
        <xdr:cNvPr id="1464" name="CustomShape 1"/>
        <xdr:cNvSpPr/>
      </xdr:nvSpPr>
      <xdr:spPr>
        <a:xfrm>
          <a:off x="11969640" y="13242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75</xdr:row>
      <xdr:rowOff>66240</xdr:rowOff>
    </xdr:from>
    <xdr:to>
      <xdr:col>50</xdr:col>
      <xdr:colOff>114120</xdr:colOff>
      <xdr:row>77</xdr:row>
      <xdr:rowOff>105120</xdr:rowOff>
    </xdr:to>
    <xdr:sp>
      <xdr:nvSpPr>
        <xdr:cNvPr id="1465" name="Line 1"/>
        <xdr:cNvSpPr/>
      </xdr:nvSpPr>
      <xdr:spPr>
        <a:xfrm flipV="1">
          <a:off x="10035720" y="12924720"/>
          <a:ext cx="1032120" cy="3819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33480</xdr:rowOff>
    </xdr:from>
    <xdr:to>
      <xdr:col>50</xdr:col>
      <xdr:colOff>164520</xdr:colOff>
      <xdr:row>77</xdr:row>
      <xdr:rowOff>134640</xdr:rowOff>
    </xdr:to>
    <xdr:sp>
      <xdr:nvSpPr>
        <xdr:cNvPr id="1466" name="CustomShape 1"/>
        <xdr:cNvSpPr/>
      </xdr:nvSpPr>
      <xdr:spPr>
        <a:xfrm>
          <a:off x="11017080" y="13235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77</xdr:row>
      <xdr:rowOff>136440</xdr:rowOff>
    </xdr:from>
    <xdr:to>
      <xdr:col>51</xdr:col>
      <xdr:colOff>202320</xdr:colOff>
      <xdr:row>79</xdr:row>
      <xdr:rowOff>32400</xdr:rowOff>
    </xdr:to>
    <xdr:sp>
      <xdr:nvSpPr>
        <xdr:cNvPr id="1467" name="CustomShape 1"/>
        <xdr:cNvSpPr/>
      </xdr:nvSpPr>
      <xdr:spPr>
        <a:xfrm>
          <a:off x="10703880" y="13338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19,687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75</xdr:row>
      <xdr:rowOff>55440</xdr:rowOff>
    </xdr:from>
    <xdr:to>
      <xdr:col>45</xdr:col>
      <xdr:colOff>177480</xdr:colOff>
      <xdr:row>77</xdr:row>
      <xdr:rowOff>105120</xdr:rowOff>
    </xdr:to>
    <xdr:sp>
      <xdr:nvSpPr>
        <xdr:cNvPr id="1468" name="Line 1"/>
        <xdr:cNvSpPr/>
      </xdr:nvSpPr>
      <xdr:spPr>
        <a:xfrm>
          <a:off x="9032760" y="12913920"/>
          <a:ext cx="1002960" cy="3927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65520</xdr:rowOff>
    </xdr:from>
    <xdr:to>
      <xdr:col>46</xdr:col>
      <xdr:colOff>38520</xdr:colOff>
      <xdr:row>77</xdr:row>
      <xdr:rowOff>166680</xdr:rowOff>
    </xdr:to>
    <xdr:sp>
      <xdr:nvSpPr>
        <xdr:cNvPr id="1469" name="CustomShape 1"/>
        <xdr:cNvSpPr/>
      </xdr:nvSpPr>
      <xdr:spPr>
        <a:xfrm>
          <a:off x="9985320" y="13267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77</xdr:row>
      <xdr:rowOff>168480</xdr:rowOff>
    </xdr:from>
    <xdr:to>
      <xdr:col>47</xdr:col>
      <xdr:colOff>46800</xdr:colOff>
      <xdr:row>79</xdr:row>
      <xdr:rowOff>64440</xdr:rowOff>
    </xdr:to>
    <xdr:sp>
      <xdr:nvSpPr>
        <xdr:cNvPr id="1470" name="CustomShape 1"/>
        <xdr:cNvSpPr/>
      </xdr:nvSpPr>
      <xdr:spPr>
        <a:xfrm>
          <a:off x="9672840" y="13370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75</xdr:row>
      <xdr:rowOff>55440</xdr:rowOff>
    </xdr:from>
    <xdr:to>
      <xdr:col>41</xdr:col>
      <xdr:colOff>50760</xdr:colOff>
      <xdr:row>76</xdr:row>
      <xdr:rowOff>141840</xdr:rowOff>
    </xdr:to>
    <xdr:sp>
      <xdr:nvSpPr>
        <xdr:cNvPr id="1471" name="Line 1"/>
        <xdr:cNvSpPr/>
      </xdr:nvSpPr>
      <xdr:spPr>
        <a:xfrm flipV="1">
          <a:off x="8001000" y="12913920"/>
          <a:ext cx="1031760" cy="2581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77</xdr:row>
      <xdr:rowOff>50040</xdr:rowOff>
    </xdr:from>
    <xdr:to>
      <xdr:col>41</xdr:col>
      <xdr:colOff>101160</xdr:colOff>
      <xdr:row>77</xdr:row>
      <xdr:rowOff>151200</xdr:rowOff>
    </xdr:to>
    <xdr:sp>
      <xdr:nvSpPr>
        <xdr:cNvPr id="1472" name="CustomShape 1"/>
        <xdr:cNvSpPr/>
      </xdr:nvSpPr>
      <xdr:spPr>
        <a:xfrm>
          <a:off x="8982000" y="13251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77</xdr:row>
      <xdr:rowOff>153000</xdr:rowOff>
    </xdr:from>
    <xdr:to>
      <xdr:col>42</xdr:col>
      <xdr:colOff>110520</xdr:colOff>
      <xdr:row>79</xdr:row>
      <xdr:rowOff>48960</xdr:rowOff>
    </xdr:to>
    <xdr:sp>
      <xdr:nvSpPr>
        <xdr:cNvPr id="1473" name="CustomShape 1"/>
        <xdr:cNvSpPr/>
      </xdr:nvSpPr>
      <xdr:spPr>
        <a:xfrm>
          <a:off x="8640360" y="13354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16,804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66960</xdr:rowOff>
    </xdr:from>
    <xdr:to>
      <xdr:col>36</xdr:col>
      <xdr:colOff>165240</xdr:colOff>
      <xdr:row>77</xdr:row>
      <xdr:rowOff>168120</xdr:rowOff>
    </xdr:to>
    <xdr:sp>
      <xdr:nvSpPr>
        <xdr:cNvPr id="1474" name="CustomShape 1"/>
        <xdr:cNvSpPr/>
      </xdr:nvSpPr>
      <xdr:spPr>
        <a:xfrm>
          <a:off x="7950600" y="13268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77</xdr:row>
      <xdr:rowOff>169920</xdr:rowOff>
    </xdr:from>
    <xdr:to>
      <xdr:col>37</xdr:col>
      <xdr:colOff>201240</xdr:colOff>
      <xdr:row>79</xdr:row>
      <xdr:rowOff>65880</xdr:rowOff>
    </xdr:to>
    <xdr:sp>
      <xdr:nvSpPr>
        <xdr:cNvPr id="1475" name="CustomShape 1"/>
        <xdr:cNvSpPr/>
      </xdr:nvSpPr>
      <xdr:spPr>
        <a:xfrm>
          <a:off x="7636680" y="133714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1476"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1477"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1478"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1479"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1480"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93960</xdr:rowOff>
    </xdr:from>
    <xdr:to>
      <xdr:col>55</xdr:col>
      <xdr:colOff>51120</xdr:colOff>
      <xdr:row>78</xdr:row>
      <xdr:rowOff>24480</xdr:rowOff>
    </xdr:to>
    <xdr:sp>
      <xdr:nvSpPr>
        <xdr:cNvPr id="1481" name="CustomShape 1"/>
        <xdr:cNvSpPr/>
      </xdr:nvSpPr>
      <xdr:spPr>
        <a:xfrm>
          <a:off x="11969640" y="132955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77</xdr:row>
      <xdr:rowOff>29160</xdr:rowOff>
    </xdr:from>
    <xdr:to>
      <xdr:col>57</xdr:col>
      <xdr:colOff>138960</xdr:colOff>
      <xdr:row>78</xdr:row>
      <xdr:rowOff>96480</xdr:rowOff>
    </xdr:to>
    <xdr:sp>
      <xdr:nvSpPr>
        <xdr:cNvPr id="1482" name="CustomShape 1"/>
        <xdr:cNvSpPr/>
      </xdr:nvSpPr>
      <xdr:spPr>
        <a:xfrm>
          <a:off x="12043440" y="132307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9,105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75</xdr:row>
      <xdr:rowOff>16200</xdr:rowOff>
    </xdr:from>
    <xdr:to>
      <xdr:col>50</xdr:col>
      <xdr:colOff>164520</xdr:colOff>
      <xdr:row>75</xdr:row>
      <xdr:rowOff>117360</xdr:rowOff>
    </xdr:to>
    <xdr:sp>
      <xdr:nvSpPr>
        <xdr:cNvPr id="1483" name="CustomShape 1"/>
        <xdr:cNvSpPr/>
      </xdr:nvSpPr>
      <xdr:spPr>
        <a:xfrm>
          <a:off x="11017080" y="12874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73</xdr:row>
      <xdr:rowOff>143640</xdr:rowOff>
    </xdr:from>
    <xdr:to>
      <xdr:col>51</xdr:col>
      <xdr:colOff>202320</xdr:colOff>
      <xdr:row>75</xdr:row>
      <xdr:rowOff>39600</xdr:rowOff>
    </xdr:to>
    <xdr:sp>
      <xdr:nvSpPr>
        <xdr:cNvPr id="1484" name="CustomShape 1"/>
        <xdr:cNvSpPr/>
      </xdr:nvSpPr>
      <xdr:spPr>
        <a:xfrm>
          <a:off x="10703880" y="12659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82,873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77</xdr:row>
      <xdr:rowOff>54720</xdr:rowOff>
    </xdr:from>
    <xdr:to>
      <xdr:col>46</xdr:col>
      <xdr:colOff>38520</xdr:colOff>
      <xdr:row>77</xdr:row>
      <xdr:rowOff>155880</xdr:rowOff>
    </xdr:to>
    <xdr:sp>
      <xdr:nvSpPr>
        <xdr:cNvPr id="1485" name="CustomShape 1"/>
        <xdr:cNvSpPr/>
      </xdr:nvSpPr>
      <xdr:spPr>
        <a:xfrm>
          <a:off x="9985320" y="13256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76</xdr:row>
      <xdr:rowOff>11520</xdr:rowOff>
    </xdr:from>
    <xdr:to>
      <xdr:col>47</xdr:col>
      <xdr:colOff>46800</xdr:colOff>
      <xdr:row>77</xdr:row>
      <xdr:rowOff>78840</xdr:rowOff>
    </xdr:to>
    <xdr:sp>
      <xdr:nvSpPr>
        <xdr:cNvPr id="1486" name="CustomShape 1"/>
        <xdr:cNvSpPr/>
      </xdr:nvSpPr>
      <xdr:spPr>
        <a:xfrm>
          <a:off x="9672840" y="13041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75</xdr:row>
      <xdr:rowOff>5040</xdr:rowOff>
    </xdr:from>
    <xdr:to>
      <xdr:col>41</xdr:col>
      <xdr:colOff>101160</xdr:colOff>
      <xdr:row>75</xdr:row>
      <xdr:rowOff>106200</xdr:rowOff>
    </xdr:to>
    <xdr:sp>
      <xdr:nvSpPr>
        <xdr:cNvPr id="1487" name="CustomShape 1"/>
        <xdr:cNvSpPr/>
      </xdr:nvSpPr>
      <xdr:spPr>
        <a:xfrm>
          <a:off x="8982000" y="12863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73</xdr:row>
      <xdr:rowOff>132480</xdr:rowOff>
    </xdr:from>
    <xdr:to>
      <xdr:col>42</xdr:col>
      <xdr:colOff>110520</xdr:colOff>
      <xdr:row>75</xdr:row>
      <xdr:rowOff>28440</xdr:rowOff>
    </xdr:to>
    <xdr:sp>
      <xdr:nvSpPr>
        <xdr:cNvPr id="1488" name="CustomShape 1"/>
        <xdr:cNvSpPr/>
      </xdr:nvSpPr>
      <xdr:spPr>
        <a:xfrm>
          <a:off x="8640360" y="12648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84,777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76</xdr:row>
      <xdr:rowOff>91080</xdr:rowOff>
    </xdr:from>
    <xdr:to>
      <xdr:col>36</xdr:col>
      <xdr:colOff>165240</xdr:colOff>
      <xdr:row>77</xdr:row>
      <xdr:rowOff>20880</xdr:rowOff>
    </xdr:to>
    <xdr:sp>
      <xdr:nvSpPr>
        <xdr:cNvPr id="1489" name="CustomShape 1"/>
        <xdr:cNvSpPr/>
      </xdr:nvSpPr>
      <xdr:spPr>
        <a:xfrm>
          <a:off x="7950600" y="13121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75</xdr:row>
      <xdr:rowOff>48600</xdr:rowOff>
    </xdr:from>
    <xdr:to>
      <xdr:col>37</xdr:col>
      <xdr:colOff>201240</xdr:colOff>
      <xdr:row>76</xdr:row>
      <xdr:rowOff>114840</xdr:rowOff>
    </xdr:to>
    <xdr:sp>
      <xdr:nvSpPr>
        <xdr:cNvPr id="1490" name="CustomShape 1"/>
        <xdr:cNvSpPr/>
      </xdr:nvSpPr>
      <xdr:spPr>
        <a:xfrm>
          <a:off x="7636680" y="129070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39,616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1491"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1492"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1493"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1494"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1495"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33,436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1496"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1497"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51,686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98"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1499"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1500"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140040</xdr:rowOff>
    </xdr:from>
    <xdr:to>
      <xdr:col>59</xdr:col>
      <xdr:colOff>51120</xdr:colOff>
      <xdr:row>99</xdr:row>
      <xdr:rowOff>140040</xdr:rowOff>
    </xdr:to>
    <xdr:sp>
      <xdr:nvSpPr>
        <xdr:cNvPr id="1501" name="Line 1"/>
        <xdr:cNvSpPr/>
      </xdr:nvSpPr>
      <xdr:spPr>
        <a:xfrm>
          <a:off x="7575120" y="171133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99</xdr:row>
      <xdr:rowOff>8280</xdr:rowOff>
    </xdr:from>
    <xdr:to>
      <xdr:col>34</xdr:col>
      <xdr:colOff>104760</xdr:colOff>
      <xdr:row>100</xdr:row>
      <xdr:rowOff>74520</xdr:rowOff>
    </xdr:to>
    <xdr:sp>
      <xdr:nvSpPr>
        <xdr:cNvPr id="1502" name="CustomShape 1"/>
        <xdr:cNvSpPr/>
      </xdr:nvSpPr>
      <xdr:spPr>
        <a:xfrm>
          <a:off x="7292520" y="1698156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98</xdr:row>
      <xdr:rowOff>25560</xdr:rowOff>
    </xdr:from>
    <xdr:to>
      <xdr:col>59</xdr:col>
      <xdr:colOff>51120</xdr:colOff>
      <xdr:row>98</xdr:row>
      <xdr:rowOff>25560</xdr:rowOff>
    </xdr:to>
    <xdr:sp>
      <xdr:nvSpPr>
        <xdr:cNvPr id="1503" name="Line 1"/>
        <xdr:cNvSpPr/>
      </xdr:nvSpPr>
      <xdr:spPr>
        <a:xfrm>
          <a:off x="7575120" y="16827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97</xdr:row>
      <xdr:rowOff>64800</xdr:rowOff>
    </xdr:from>
    <xdr:to>
      <xdr:col>34</xdr:col>
      <xdr:colOff>88200</xdr:colOff>
      <xdr:row>98</xdr:row>
      <xdr:rowOff>132120</xdr:rowOff>
    </xdr:to>
    <xdr:sp>
      <xdr:nvSpPr>
        <xdr:cNvPr id="1504" name="CustomShape 1"/>
        <xdr:cNvSpPr/>
      </xdr:nvSpPr>
      <xdr:spPr>
        <a:xfrm>
          <a:off x="6912360" y="1669536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96</xdr:row>
      <xdr:rowOff>82440</xdr:rowOff>
    </xdr:from>
    <xdr:to>
      <xdr:col>59</xdr:col>
      <xdr:colOff>51120</xdr:colOff>
      <xdr:row>96</xdr:row>
      <xdr:rowOff>82440</xdr:rowOff>
    </xdr:to>
    <xdr:sp>
      <xdr:nvSpPr>
        <xdr:cNvPr id="1505" name="Line 1"/>
        <xdr:cNvSpPr/>
      </xdr:nvSpPr>
      <xdr:spPr>
        <a:xfrm>
          <a:off x="7575120" y="16541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95</xdr:row>
      <xdr:rowOff>122400</xdr:rowOff>
    </xdr:from>
    <xdr:to>
      <xdr:col>34</xdr:col>
      <xdr:colOff>88200</xdr:colOff>
      <xdr:row>97</xdr:row>
      <xdr:rowOff>17280</xdr:rowOff>
    </xdr:to>
    <xdr:sp>
      <xdr:nvSpPr>
        <xdr:cNvPr id="1506" name="CustomShape 1"/>
        <xdr:cNvSpPr/>
      </xdr:nvSpPr>
      <xdr:spPr>
        <a:xfrm>
          <a:off x="6912360" y="16409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1507"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94</xdr:row>
      <xdr:rowOff>8280</xdr:rowOff>
    </xdr:from>
    <xdr:to>
      <xdr:col>34</xdr:col>
      <xdr:colOff>88200</xdr:colOff>
      <xdr:row>95</xdr:row>
      <xdr:rowOff>75600</xdr:rowOff>
    </xdr:to>
    <xdr:sp>
      <xdr:nvSpPr>
        <xdr:cNvPr id="1508" name="CustomShape 1"/>
        <xdr:cNvSpPr/>
      </xdr:nvSpPr>
      <xdr:spPr>
        <a:xfrm>
          <a:off x="6912360" y="16124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25200</xdr:rowOff>
    </xdr:from>
    <xdr:to>
      <xdr:col>59</xdr:col>
      <xdr:colOff>51120</xdr:colOff>
      <xdr:row>93</xdr:row>
      <xdr:rowOff>25200</xdr:rowOff>
    </xdr:to>
    <xdr:sp>
      <xdr:nvSpPr>
        <xdr:cNvPr id="1509" name="Line 1"/>
        <xdr:cNvSpPr/>
      </xdr:nvSpPr>
      <xdr:spPr>
        <a:xfrm>
          <a:off x="7575120" y="15969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92</xdr:row>
      <xdr:rowOff>64800</xdr:rowOff>
    </xdr:from>
    <xdr:to>
      <xdr:col>34</xdr:col>
      <xdr:colOff>96480</xdr:colOff>
      <xdr:row>93</xdr:row>
      <xdr:rowOff>132120</xdr:rowOff>
    </xdr:to>
    <xdr:sp>
      <xdr:nvSpPr>
        <xdr:cNvPr id="1510" name="CustomShape 1"/>
        <xdr:cNvSpPr/>
      </xdr:nvSpPr>
      <xdr:spPr>
        <a:xfrm>
          <a:off x="6839640" y="15838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91</xdr:row>
      <xdr:rowOff>82800</xdr:rowOff>
    </xdr:from>
    <xdr:to>
      <xdr:col>59</xdr:col>
      <xdr:colOff>51120</xdr:colOff>
      <xdr:row>91</xdr:row>
      <xdr:rowOff>82800</xdr:rowOff>
    </xdr:to>
    <xdr:sp>
      <xdr:nvSpPr>
        <xdr:cNvPr id="1511" name="Line 1"/>
        <xdr:cNvSpPr/>
      </xdr:nvSpPr>
      <xdr:spPr>
        <a:xfrm>
          <a:off x="7575120" y="156844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90</xdr:row>
      <xdr:rowOff>122400</xdr:rowOff>
    </xdr:from>
    <xdr:to>
      <xdr:col>34</xdr:col>
      <xdr:colOff>96480</xdr:colOff>
      <xdr:row>92</xdr:row>
      <xdr:rowOff>17280</xdr:rowOff>
    </xdr:to>
    <xdr:sp>
      <xdr:nvSpPr>
        <xdr:cNvPr id="1512" name="CustomShape 1"/>
        <xdr:cNvSpPr/>
      </xdr:nvSpPr>
      <xdr:spPr>
        <a:xfrm>
          <a:off x="6839640" y="1555272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89</xdr:row>
      <xdr:rowOff>139680</xdr:rowOff>
    </xdr:from>
    <xdr:to>
      <xdr:col>59</xdr:col>
      <xdr:colOff>51120</xdr:colOff>
      <xdr:row>89</xdr:row>
      <xdr:rowOff>139680</xdr:rowOff>
    </xdr:to>
    <xdr:sp>
      <xdr:nvSpPr>
        <xdr:cNvPr id="1513" name="Line 1"/>
        <xdr:cNvSpPr/>
      </xdr:nvSpPr>
      <xdr:spPr>
        <a:xfrm>
          <a:off x="7575120" y="153986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7560</xdr:rowOff>
    </xdr:from>
    <xdr:to>
      <xdr:col>34</xdr:col>
      <xdr:colOff>96480</xdr:colOff>
      <xdr:row>90</xdr:row>
      <xdr:rowOff>74880</xdr:rowOff>
    </xdr:to>
    <xdr:sp>
      <xdr:nvSpPr>
        <xdr:cNvPr id="1514" name="CustomShape 1"/>
        <xdr:cNvSpPr/>
      </xdr:nvSpPr>
      <xdr:spPr>
        <a:xfrm>
          <a:off x="6839640" y="152665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1515"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1516"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517"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90</xdr:row>
      <xdr:rowOff>139320</xdr:rowOff>
    </xdr:from>
    <xdr:to>
      <xdr:col>54</xdr:col>
      <xdr:colOff>189720</xdr:colOff>
      <xdr:row>99</xdr:row>
      <xdr:rowOff>17280</xdr:rowOff>
    </xdr:to>
    <xdr:sp>
      <xdr:nvSpPr>
        <xdr:cNvPr id="1518" name="Line 1"/>
        <xdr:cNvSpPr/>
      </xdr:nvSpPr>
      <xdr:spPr>
        <a:xfrm flipV="1">
          <a:off x="12018240" y="15569640"/>
          <a:ext cx="1440" cy="14209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99</xdr:row>
      <xdr:rowOff>31680</xdr:rowOff>
    </xdr:from>
    <xdr:to>
      <xdr:col>57</xdr:col>
      <xdr:colOff>215640</xdr:colOff>
      <xdr:row>100</xdr:row>
      <xdr:rowOff>97920</xdr:rowOff>
    </xdr:to>
    <xdr:sp>
      <xdr:nvSpPr>
        <xdr:cNvPr id="1519" name="CustomShape 1"/>
        <xdr:cNvSpPr/>
      </xdr:nvSpPr>
      <xdr:spPr>
        <a:xfrm>
          <a:off x="12031560" y="170049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12,873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99</xdr:row>
      <xdr:rowOff>17280</xdr:rowOff>
    </xdr:from>
    <xdr:to>
      <xdr:col>55</xdr:col>
      <xdr:colOff>88920</xdr:colOff>
      <xdr:row>99</xdr:row>
      <xdr:rowOff>17280</xdr:rowOff>
    </xdr:to>
    <xdr:sp>
      <xdr:nvSpPr>
        <xdr:cNvPr id="1520" name="Line 1"/>
        <xdr:cNvSpPr/>
      </xdr:nvSpPr>
      <xdr:spPr>
        <a:xfrm>
          <a:off x="11931480" y="169905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89</xdr:row>
      <xdr:rowOff>96120</xdr:rowOff>
    </xdr:from>
    <xdr:to>
      <xdr:col>58</xdr:col>
      <xdr:colOff>72360</xdr:colOff>
      <xdr:row>90</xdr:row>
      <xdr:rowOff>163440</xdr:rowOff>
    </xdr:to>
    <xdr:sp>
      <xdr:nvSpPr>
        <xdr:cNvPr id="1521" name="CustomShape 1"/>
        <xdr:cNvSpPr/>
      </xdr:nvSpPr>
      <xdr:spPr>
        <a:xfrm>
          <a:off x="12019680" y="153550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162,051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90</xdr:row>
      <xdr:rowOff>139320</xdr:rowOff>
    </xdr:from>
    <xdr:to>
      <xdr:col>55</xdr:col>
      <xdr:colOff>88920</xdr:colOff>
      <xdr:row>90</xdr:row>
      <xdr:rowOff>139320</xdr:rowOff>
    </xdr:to>
    <xdr:sp>
      <xdr:nvSpPr>
        <xdr:cNvPr id="1522" name="Line 1"/>
        <xdr:cNvSpPr/>
      </xdr:nvSpPr>
      <xdr:spPr>
        <a:xfrm>
          <a:off x="11931480" y="155696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96</xdr:row>
      <xdr:rowOff>132840</xdr:rowOff>
    </xdr:from>
    <xdr:to>
      <xdr:col>54</xdr:col>
      <xdr:colOff>218880</xdr:colOff>
      <xdr:row>97</xdr:row>
      <xdr:rowOff>78480</xdr:rowOff>
    </xdr:to>
    <xdr:sp>
      <xdr:nvSpPr>
        <xdr:cNvPr id="1523" name="Line 1"/>
        <xdr:cNvSpPr/>
      </xdr:nvSpPr>
      <xdr:spPr>
        <a:xfrm flipV="1">
          <a:off x="11067840" y="16592040"/>
          <a:ext cx="981000" cy="1170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95</xdr:row>
      <xdr:rowOff>96480</xdr:rowOff>
    </xdr:from>
    <xdr:to>
      <xdr:col>57</xdr:col>
      <xdr:colOff>215640</xdr:colOff>
      <xdr:row>96</xdr:row>
      <xdr:rowOff>162720</xdr:rowOff>
    </xdr:to>
    <xdr:sp>
      <xdr:nvSpPr>
        <xdr:cNvPr id="1524" name="CustomShape 1"/>
        <xdr:cNvSpPr/>
      </xdr:nvSpPr>
      <xdr:spPr>
        <a:xfrm>
          <a:off x="12031560" y="163839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56,741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62640</xdr:rowOff>
    </xdr:from>
    <xdr:to>
      <xdr:col>55</xdr:col>
      <xdr:colOff>51120</xdr:colOff>
      <xdr:row>96</xdr:row>
      <xdr:rowOff>163800</xdr:rowOff>
    </xdr:to>
    <xdr:sp>
      <xdr:nvSpPr>
        <xdr:cNvPr id="1525" name="CustomShape 1"/>
        <xdr:cNvSpPr/>
      </xdr:nvSpPr>
      <xdr:spPr>
        <a:xfrm>
          <a:off x="11969640" y="16521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97</xdr:row>
      <xdr:rowOff>2520</xdr:rowOff>
    </xdr:from>
    <xdr:to>
      <xdr:col>50</xdr:col>
      <xdr:colOff>114120</xdr:colOff>
      <xdr:row>97</xdr:row>
      <xdr:rowOff>78480</xdr:rowOff>
    </xdr:to>
    <xdr:sp>
      <xdr:nvSpPr>
        <xdr:cNvPr id="1526" name="Line 1"/>
        <xdr:cNvSpPr/>
      </xdr:nvSpPr>
      <xdr:spPr>
        <a:xfrm>
          <a:off x="10035720" y="16633080"/>
          <a:ext cx="1032120" cy="759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96</xdr:row>
      <xdr:rowOff>131040</xdr:rowOff>
    </xdr:from>
    <xdr:to>
      <xdr:col>50</xdr:col>
      <xdr:colOff>164520</xdr:colOff>
      <xdr:row>97</xdr:row>
      <xdr:rowOff>60840</xdr:rowOff>
    </xdr:to>
    <xdr:sp>
      <xdr:nvSpPr>
        <xdr:cNvPr id="1527" name="CustomShape 1"/>
        <xdr:cNvSpPr/>
      </xdr:nvSpPr>
      <xdr:spPr>
        <a:xfrm>
          <a:off x="11017080" y="16590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95</xdr:row>
      <xdr:rowOff>88560</xdr:rowOff>
    </xdr:from>
    <xdr:to>
      <xdr:col>51</xdr:col>
      <xdr:colOff>202320</xdr:colOff>
      <xdr:row>96</xdr:row>
      <xdr:rowOff>154800</xdr:rowOff>
    </xdr:to>
    <xdr:sp>
      <xdr:nvSpPr>
        <xdr:cNvPr id="1528" name="CustomShape 1"/>
        <xdr:cNvSpPr/>
      </xdr:nvSpPr>
      <xdr:spPr>
        <a:xfrm>
          <a:off x="10703880" y="163760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49,566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97</xdr:row>
      <xdr:rowOff>2520</xdr:rowOff>
    </xdr:from>
    <xdr:to>
      <xdr:col>45</xdr:col>
      <xdr:colOff>177480</xdr:colOff>
      <xdr:row>97</xdr:row>
      <xdr:rowOff>51120</xdr:rowOff>
    </xdr:to>
    <xdr:sp>
      <xdr:nvSpPr>
        <xdr:cNvPr id="1529" name="Line 1"/>
        <xdr:cNvSpPr/>
      </xdr:nvSpPr>
      <xdr:spPr>
        <a:xfrm flipV="1">
          <a:off x="9032760" y="16633080"/>
          <a:ext cx="1002960" cy="4860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97</xdr:row>
      <xdr:rowOff>27360</xdr:rowOff>
    </xdr:from>
    <xdr:to>
      <xdr:col>46</xdr:col>
      <xdr:colOff>38520</xdr:colOff>
      <xdr:row>97</xdr:row>
      <xdr:rowOff>128520</xdr:rowOff>
    </xdr:to>
    <xdr:sp>
      <xdr:nvSpPr>
        <xdr:cNvPr id="1530" name="CustomShape 1"/>
        <xdr:cNvSpPr/>
      </xdr:nvSpPr>
      <xdr:spPr>
        <a:xfrm>
          <a:off x="9985320" y="166579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97</xdr:row>
      <xdr:rowOff>129960</xdr:rowOff>
    </xdr:from>
    <xdr:to>
      <xdr:col>47</xdr:col>
      <xdr:colOff>46800</xdr:colOff>
      <xdr:row>99</xdr:row>
      <xdr:rowOff>25920</xdr:rowOff>
    </xdr:to>
    <xdr:sp>
      <xdr:nvSpPr>
        <xdr:cNvPr id="1531" name="CustomShape 1"/>
        <xdr:cNvSpPr/>
      </xdr:nvSpPr>
      <xdr:spPr>
        <a:xfrm>
          <a:off x="9672840" y="16760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96</xdr:row>
      <xdr:rowOff>164880</xdr:rowOff>
    </xdr:from>
    <xdr:to>
      <xdr:col>41</xdr:col>
      <xdr:colOff>50760</xdr:colOff>
      <xdr:row>97</xdr:row>
      <xdr:rowOff>51120</xdr:rowOff>
    </xdr:to>
    <xdr:sp>
      <xdr:nvSpPr>
        <xdr:cNvPr id="1532" name="Line 1"/>
        <xdr:cNvSpPr/>
      </xdr:nvSpPr>
      <xdr:spPr>
        <a:xfrm>
          <a:off x="8001000" y="16624080"/>
          <a:ext cx="1031760" cy="576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96</xdr:row>
      <xdr:rowOff>168120</xdr:rowOff>
    </xdr:from>
    <xdr:to>
      <xdr:col>41</xdr:col>
      <xdr:colOff>101160</xdr:colOff>
      <xdr:row>97</xdr:row>
      <xdr:rowOff>97920</xdr:rowOff>
    </xdr:to>
    <xdr:sp>
      <xdr:nvSpPr>
        <xdr:cNvPr id="1533" name="CustomShape 1"/>
        <xdr:cNvSpPr/>
      </xdr:nvSpPr>
      <xdr:spPr>
        <a:xfrm>
          <a:off x="8982000" y="16627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95</xdr:row>
      <xdr:rowOff>125640</xdr:rowOff>
    </xdr:from>
    <xdr:to>
      <xdr:col>42</xdr:col>
      <xdr:colOff>110520</xdr:colOff>
      <xdr:row>97</xdr:row>
      <xdr:rowOff>20520</xdr:rowOff>
    </xdr:to>
    <xdr:sp>
      <xdr:nvSpPr>
        <xdr:cNvPr id="1534" name="CustomShape 1"/>
        <xdr:cNvSpPr/>
      </xdr:nvSpPr>
      <xdr:spPr>
        <a:xfrm>
          <a:off x="8640360" y="164131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45,668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3240</xdr:rowOff>
    </xdr:from>
    <xdr:to>
      <xdr:col>36</xdr:col>
      <xdr:colOff>165240</xdr:colOff>
      <xdr:row>97</xdr:row>
      <xdr:rowOff>104400</xdr:rowOff>
    </xdr:to>
    <xdr:sp>
      <xdr:nvSpPr>
        <xdr:cNvPr id="1535" name="CustomShape 1"/>
        <xdr:cNvSpPr/>
      </xdr:nvSpPr>
      <xdr:spPr>
        <a:xfrm>
          <a:off x="7950600" y="1663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97</xdr:row>
      <xdr:rowOff>105840</xdr:rowOff>
    </xdr:from>
    <xdr:to>
      <xdr:col>37</xdr:col>
      <xdr:colOff>201240</xdr:colOff>
      <xdr:row>99</xdr:row>
      <xdr:rowOff>1800</xdr:rowOff>
    </xdr:to>
    <xdr:sp>
      <xdr:nvSpPr>
        <xdr:cNvPr id="1536" name="CustomShape 1"/>
        <xdr:cNvSpPr/>
      </xdr:nvSpPr>
      <xdr:spPr>
        <a:xfrm>
          <a:off x="7636680" y="16736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1537"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1538"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1539"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1540"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1541"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82080</xdr:rowOff>
    </xdr:from>
    <xdr:to>
      <xdr:col>55</xdr:col>
      <xdr:colOff>51120</xdr:colOff>
      <xdr:row>97</xdr:row>
      <xdr:rowOff>11880</xdr:rowOff>
    </xdr:to>
    <xdr:sp>
      <xdr:nvSpPr>
        <xdr:cNvPr id="1542" name="CustomShape 1"/>
        <xdr:cNvSpPr/>
      </xdr:nvSpPr>
      <xdr:spPr>
        <a:xfrm>
          <a:off x="11969640" y="165412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96</xdr:row>
      <xdr:rowOff>70560</xdr:rowOff>
    </xdr:from>
    <xdr:to>
      <xdr:col>57</xdr:col>
      <xdr:colOff>215640</xdr:colOff>
      <xdr:row>97</xdr:row>
      <xdr:rowOff>137880</xdr:rowOff>
    </xdr:to>
    <xdr:sp>
      <xdr:nvSpPr>
        <xdr:cNvPr id="1543" name="CustomShape 1"/>
        <xdr:cNvSpPr/>
      </xdr:nvSpPr>
      <xdr:spPr>
        <a:xfrm>
          <a:off x="12031560" y="16529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54,705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97</xdr:row>
      <xdr:rowOff>28080</xdr:rowOff>
    </xdr:from>
    <xdr:to>
      <xdr:col>50</xdr:col>
      <xdr:colOff>164520</xdr:colOff>
      <xdr:row>97</xdr:row>
      <xdr:rowOff>129240</xdr:rowOff>
    </xdr:to>
    <xdr:sp>
      <xdr:nvSpPr>
        <xdr:cNvPr id="1544" name="CustomShape 1"/>
        <xdr:cNvSpPr/>
      </xdr:nvSpPr>
      <xdr:spPr>
        <a:xfrm>
          <a:off x="11017080" y="16658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97</xdr:row>
      <xdr:rowOff>130680</xdr:rowOff>
    </xdr:from>
    <xdr:to>
      <xdr:col>51</xdr:col>
      <xdr:colOff>202320</xdr:colOff>
      <xdr:row>99</xdr:row>
      <xdr:rowOff>26640</xdr:rowOff>
    </xdr:to>
    <xdr:sp>
      <xdr:nvSpPr>
        <xdr:cNvPr id="1545" name="CustomShape 1"/>
        <xdr:cNvSpPr/>
      </xdr:nvSpPr>
      <xdr:spPr>
        <a:xfrm>
          <a:off x="10703880" y="16761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42,395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96</xdr:row>
      <xdr:rowOff>123120</xdr:rowOff>
    </xdr:from>
    <xdr:to>
      <xdr:col>46</xdr:col>
      <xdr:colOff>38520</xdr:colOff>
      <xdr:row>97</xdr:row>
      <xdr:rowOff>52920</xdr:rowOff>
    </xdr:to>
    <xdr:sp>
      <xdr:nvSpPr>
        <xdr:cNvPr id="1546" name="CustomShape 1"/>
        <xdr:cNvSpPr/>
      </xdr:nvSpPr>
      <xdr:spPr>
        <a:xfrm>
          <a:off x="9985320" y="165823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95</xdr:row>
      <xdr:rowOff>80640</xdr:rowOff>
    </xdr:from>
    <xdr:to>
      <xdr:col>47</xdr:col>
      <xdr:colOff>46800</xdr:colOff>
      <xdr:row>96</xdr:row>
      <xdr:rowOff>146880</xdr:rowOff>
    </xdr:to>
    <xdr:sp>
      <xdr:nvSpPr>
        <xdr:cNvPr id="1547" name="CustomShape 1"/>
        <xdr:cNvSpPr/>
      </xdr:nvSpPr>
      <xdr:spPr>
        <a:xfrm>
          <a:off x="9672840" y="163681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50,401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97</xdr:row>
      <xdr:rowOff>360</xdr:rowOff>
    </xdr:from>
    <xdr:to>
      <xdr:col>41</xdr:col>
      <xdr:colOff>101160</xdr:colOff>
      <xdr:row>97</xdr:row>
      <xdr:rowOff>101520</xdr:rowOff>
    </xdr:to>
    <xdr:sp>
      <xdr:nvSpPr>
        <xdr:cNvPr id="1548" name="CustomShape 1"/>
        <xdr:cNvSpPr/>
      </xdr:nvSpPr>
      <xdr:spPr>
        <a:xfrm>
          <a:off x="8982000" y="16630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97</xdr:row>
      <xdr:rowOff>103320</xdr:rowOff>
    </xdr:from>
    <xdr:to>
      <xdr:col>42</xdr:col>
      <xdr:colOff>110520</xdr:colOff>
      <xdr:row>98</xdr:row>
      <xdr:rowOff>170640</xdr:rowOff>
    </xdr:to>
    <xdr:sp>
      <xdr:nvSpPr>
        <xdr:cNvPr id="1549" name="CustomShape 1"/>
        <xdr:cNvSpPr/>
      </xdr:nvSpPr>
      <xdr:spPr>
        <a:xfrm>
          <a:off x="8640360" y="16733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45,280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114120</xdr:rowOff>
    </xdr:from>
    <xdr:to>
      <xdr:col>36</xdr:col>
      <xdr:colOff>165240</xdr:colOff>
      <xdr:row>97</xdr:row>
      <xdr:rowOff>43920</xdr:rowOff>
    </xdr:to>
    <xdr:sp>
      <xdr:nvSpPr>
        <xdr:cNvPr id="1550" name="CustomShape 1"/>
        <xdr:cNvSpPr/>
      </xdr:nvSpPr>
      <xdr:spPr>
        <a:xfrm>
          <a:off x="7950600" y="16573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95</xdr:row>
      <xdr:rowOff>71640</xdr:rowOff>
    </xdr:from>
    <xdr:to>
      <xdr:col>37</xdr:col>
      <xdr:colOff>201240</xdr:colOff>
      <xdr:row>96</xdr:row>
      <xdr:rowOff>137880</xdr:rowOff>
    </xdr:to>
    <xdr:sp>
      <xdr:nvSpPr>
        <xdr:cNvPr id="1551" name="CustomShape 1"/>
        <xdr:cNvSpPr/>
      </xdr:nvSpPr>
      <xdr:spPr>
        <a:xfrm>
          <a:off x="7636680" y="163591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51,344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1552"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1553"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1554"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1555"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1556"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1557"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1558"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59"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1560"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1561"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1562"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84600</xdr:rowOff>
    </xdr:from>
    <xdr:to>
      <xdr:col>65</xdr:col>
      <xdr:colOff>40320</xdr:colOff>
      <xdr:row>39</xdr:row>
      <xdr:rowOff>151920</xdr:rowOff>
    </xdr:to>
    <xdr:sp>
      <xdr:nvSpPr>
        <xdr:cNvPr id="1563" name="CustomShape 1"/>
        <xdr:cNvSpPr/>
      </xdr:nvSpPr>
      <xdr:spPr>
        <a:xfrm>
          <a:off x="1401948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1564"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36</xdr:row>
      <xdr:rowOff>45720</xdr:rowOff>
    </xdr:from>
    <xdr:to>
      <xdr:col>65</xdr:col>
      <xdr:colOff>24840</xdr:colOff>
      <xdr:row>37</xdr:row>
      <xdr:rowOff>113040</xdr:rowOff>
    </xdr:to>
    <xdr:sp>
      <xdr:nvSpPr>
        <xdr:cNvPr id="1565" name="CustomShape 1"/>
        <xdr:cNvSpPr/>
      </xdr:nvSpPr>
      <xdr:spPr>
        <a:xfrm>
          <a:off x="13640400" y="6217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1566"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34</xdr:row>
      <xdr:rowOff>8280</xdr:rowOff>
    </xdr:from>
    <xdr:to>
      <xdr:col>65</xdr:col>
      <xdr:colOff>24840</xdr:colOff>
      <xdr:row>35</xdr:row>
      <xdr:rowOff>75600</xdr:rowOff>
    </xdr:to>
    <xdr:sp>
      <xdr:nvSpPr>
        <xdr:cNvPr id="1567" name="CustomShape 1"/>
        <xdr:cNvSpPr/>
      </xdr:nvSpPr>
      <xdr:spPr>
        <a:xfrm>
          <a:off x="1364040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1568"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31</xdr:row>
      <xdr:rowOff>141480</xdr:rowOff>
    </xdr:from>
    <xdr:to>
      <xdr:col>65</xdr:col>
      <xdr:colOff>24840</xdr:colOff>
      <xdr:row>33</xdr:row>
      <xdr:rowOff>36360</xdr:rowOff>
    </xdr:to>
    <xdr:sp>
      <xdr:nvSpPr>
        <xdr:cNvPr id="1569" name="CustomShape 1"/>
        <xdr:cNvSpPr/>
      </xdr:nvSpPr>
      <xdr:spPr>
        <a:xfrm>
          <a:off x="13640400" y="5456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1570"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29</xdr:row>
      <xdr:rowOff>102960</xdr:rowOff>
    </xdr:from>
    <xdr:to>
      <xdr:col>65</xdr:col>
      <xdr:colOff>24840</xdr:colOff>
      <xdr:row>30</xdr:row>
      <xdr:rowOff>170280</xdr:rowOff>
    </xdr:to>
    <xdr:sp>
      <xdr:nvSpPr>
        <xdr:cNvPr id="1571" name="CustomShape 1"/>
        <xdr:cNvSpPr/>
      </xdr:nvSpPr>
      <xdr:spPr>
        <a:xfrm>
          <a:off x="1364040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1572"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xdr:nvSpPr>
        <xdr:cNvPr id="1573" name="CustomShape 1"/>
        <xdr:cNvSpPr/>
      </xdr:nvSpPr>
      <xdr:spPr>
        <a:xfrm>
          <a:off x="1356696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74"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99360</xdr:rowOff>
    </xdr:from>
    <xdr:to>
      <xdr:col>85</xdr:col>
      <xdr:colOff>126360</xdr:colOff>
      <xdr:row>39</xdr:row>
      <xdr:rowOff>44640</xdr:rowOff>
    </xdr:to>
    <xdr:sp>
      <xdr:nvSpPr>
        <xdr:cNvPr id="1575" name="Line 1"/>
        <xdr:cNvSpPr/>
      </xdr:nvSpPr>
      <xdr:spPr>
        <a:xfrm flipV="1">
          <a:off x="18746280" y="5242680"/>
          <a:ext cx="1440" cy="14882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39</xdr:row>
      <xdr:rowOff>59040</xdr:rowOff>
    </xdr:from>
    <xdr:to>
      <xdr:col>86</xdr:col>
      <xdr:colOff>218160</xdr:colOff>
      <xdr:row>40</xdr:row>
      <xdr:rowOff>125280</xdr:rowOff>
    </xdr:to>
    <xdr:sp>
      <xdr:nvSpPr>
        <xdr:cNvPr id="1576" name="CustomShape 1"/>
        <xdr:cNvSpPr/>
      </xdr:nvSpPr>
      <xdr:spPr>
        <a:xfrm>
          <a:off x="18789480" y="6745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39</xdr:row>
      <xdr:rowOff>44640</xdr:rowOff>
    </xdr:from>
    <xdr:to>
      <xdr:col>86</xdr:col>
      <xdr:colOff>25560</xdr:colOff>
      <xdr:row>39</xdr:row>
      <xdr:rowOff>44640</xdr:rowOff>
    </xdr:to>
    <xdr:sp>
      <xdr:nvSpPr>
        <xdr:cNvPr id="1577" name="Line 1"/>
        <xdr:cNvSpPr/>
      </xdr:nvSpPr>
      <xdr:spPr>
        <a:xfrm>
          <a:off x="1865916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29</xdr:row>
      <xdr:rowOff>56160</xdr:rowOff>
    </xdr:from>
    <xdr:to>
      <xdr:col>88</xdr:col>
      <xdr:colOff>123840</xdr:colOff>
      <xdr:row>30</xdr:row>
      <xdr:rowOff>123480</xdr:rowOff>
    </xdr:to>
    <xdr:sp>
      <xdr:nvSpPr>
        <xdr:cNvPr id="1578" name="CustomShape 1"/>
        <xdr:cNvSpPr/>
      </xdr:nvSpPr>
      <xdr:spPr>
        <a:xfrm>
          <a:off x="18731160" y="5028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99360</xdr:rowOff>
    </xdr:from>
    <xdr:to>
      <xdr:col>86</xdr:col>
      <xdr:colOff>25560</xdr:colOff>
      <xdr:row>30</xdr:row>
      <xdr:rowOff>99360</xdr:rowOff>
    </xdr:to>
    <xdr:sp>
      <xdr:nvSpPr>
        <xdr:cNvPr id="1579" name="Line 1"/>
        <xdr:cNvSpPr/>
      </xdr:nvSpPr>
      <xdr:spPr>
        <a:xfrm>
          <a:off x="18659160" y="5242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37</xdr:row>
      <xdr:rowOff>149760</xdr:rowOff>
    </xdr:from>
    <xdr:to>
      <xdr:col>85</xdr:col>
      <xdr:colOff>126720</xdr:colOff>
      <xdr:row>38</xdr:row>
      <xdr:rowOff>123480</xdr:rowOff>
    </xdr:to>
    <xdr:sp>
      <xdr:nvSpPr>
        <xdr:cNvPr id="1580" name="Line 1"/>
        <xdr:cNvSpPr/>
      </xdr:nvSpPr>
      <xdr:spPr>
        <a:xfrm flipV="1">
          <a:off x="17795880" y="6493320"/>
          <a:ext cx="952200" cy="1450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36</xdr:row>
      <xdr:rowOff>105480</xdr:rowOff>
    </xdr:from>
    <xdr:to>
      <xdr:col>88</xdr:col>
      <xdr:colOff>123840</xdr:colOff>
      <xdr:row>38</xdr:row>
      <xdr:rowOff>1440</xdr:rowOff>
    </xdr:to>
    <xdr:sp>
      <xdr:nvSpPr>
        <xdr:cNvPr id="1581" name="CustomShape 1"/>
        <xdr:cNvSpPr/>
      </xdr:nvSpPr>
      <xdr:spPr>
        <a:xfrm>
          <a:off x="18731160" y="6277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13,869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72360</xdr:rowOff>
    </xdr:from>
    <xdr:to>
      <xdr:col>85</xdr:col>
      <xdr:colOff>177480</xdr:colOff>
      <xdr:row>38</xdr:row>
      <xdr:rowOff>2880</xdr:rowOff>
    </xdr:to>
    <xdr:sp>
      <xdr:nvSpPr>
        <xdr:cNvPr id="1582" name="CustomShape 1"/>
        <xdr:cNvSpPr/>
      </xdr:nvSpPr>
      <xdr:spPr>
        <a:xfrm>
          <a:off x="18697680" y="6415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38</xdr:row>
      <xdr:rowOff>123480</xdr:rowOff>
    </xdr:from>
    <xdr:to>
      <xdr:col>81</xdr:col>
      <xdr:colOff>51120</xdr:colOff>
      <xdr:row>38</xdr:row>
      <xdr:rowOff>150120</xdr:rowOff>
    </xdr:to>
    <xdr:sp>
      <xdr:nvSpPr>
        <xdr:cNvPr id="1583" name="Line 1"/>
        <xdr:cNvSpPr/>
      </xdr:nvSpPr>
      <xdr:spPr>
        <a:xfrm flipV="1">
          <a:off x="16763760" y="6638400"/>
          <a:ext cx="1032120" cy="266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38</xdr:row>
      <xdr:rowOff>14040</xdr:rowOff>
    </xdr:from>
    <xdr:to>
      <xdr:col>81</xdr:col>
      <xdr:colOff>101880</xdr:colOff>
      <xdr:row>38</xdr:row>
      <xdr:rowOff>115200</xdr:rowOff>
    </xdr:to>
    <xdr:sp>
      <xdr:nvSpPr>
        <xdr:cNvPr id="1584" name="CustomShape 1"/>
        <xdr:cNvSpPr/>
      </xdr:nvSpPr>
      <xdr:spPr>
        <a:xfrm>
          <a:off x="17745480" y="652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36</xdr:row>
      <xdr:rowOff>141480</xdr:rowOff>
    </xdr:from>
    <xdr:to>
      <xdr:col>82</xdr:col>
      <xdr:colOff>94680</xdr:colOff>
      <xdr:row>38</xdr:row>
      <xdr:rowOff>37440</xdr:rowOff>
    </xdr:to>
    <xdr:sp>
      <xdr:nvSpPr>
        <xdr:cNvPr id="1585" name="CustomShape 1"/>
        <xdr:cNvSpPr/>
      </xdr:nvSpPr>
      <xdr:spPr>
        <a:xfrm>
          <a:off x="17476920" y="6313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38</xdr:row>
      <xdr:rowOff>150120</xdr:rowOff>
    </xdr:from>
    <xdr:to>
      <xdr:col>76</xdr:col>
      <xdr:colOff>114120</xdr:colOff>
      <xdr:row>39</xdr:row>
      <xdr:rowOff>23040</xdr:rowOff>
    </xdr:to>
    <xdr:sp>
      <xdr:nvSpPr>
        <xdr:cNvPr id="1586" name="Line 1"/>
        <xdr:cNvSpPr/>
      </xdr:nvSpPr>
      <xdr:spPr>
        <a:xfrm flipV="1">
          <a:off x="15731640" y="6665040"/>
          <a:ext cx="1032120" cy="442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38</xdr:row>
      <xdr:rowOff>48960</xdr:rowOff>
    </xdr:from>
    <xdr:to>
      <xdr:col>76</xdr:col>
      <xdr:colOff>164520</xdr:colOff>
      <xdr:row>38</xdr:row>
      <xdr:rowOff>150120</xdr:rowOff>
    </xdr:to>
    <xdr:sp>
      <xdr:nvSpPr>
        <xdr:cNvPr id="1587" name="CustomShape 1"/>
        <xdr:cNvSpPr/>
      </xdr:nvSpPr>
      <xdr:spPr>
        <a:xfrm>
          <a:off x="16713000" y="6563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37</xdr:row>
      <xdr:rowOff>5040</xdr:rowOff>
    </xdr:from>
    <xdr:to>
      <xdr:col>77</xdr:col>
      <xdr:colOff>158040</xdr:colOff>
      <xdr:row>38</xdr:row>
      <xdr:rowOff>72360</xdr:rowOff>
    </xdr:to>
    <xdr:sp>
      <xdr:nvSpPr>
        <xdr:cNvPr id="1588" name="CustomShape 1"/>
        <xdr:cNvSpPr/>
      </xdr:nvSpPr>
      <xdr:spPr>
        <a:xfrm>
          <a:off x="16444800" y="6348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38</xdr:row>
      <xdr:rowOff>131760</xdr:rowOff>
    </xdr:from>
    <xdr:to>
      <xdr:col>71</xdr:col>
      <xdr:colOff>177480</xdr:colOff>
      <xdr:row>39</xdr:row>
      <xdr:rowOff>23040</xdr:rowOff>
    </xdr:to>
    <xdr:sp>
      <xdr:nvSpPr>
        <xdr:cNvPr id="1589" name="Line 1"/>
        <xdr:cNvSpPr/>
      </xdr:nvSpPr>
      <xdr:spPr>
        <a:xfrm>
          <a:off x="14728680" y="6646680"/>
          <a:ext cx="1002960" cy="626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38</xdr:row>
      <xdr:rowOff>115200</xdr:rowOff>
    </xdr:from>
    <xdr:to>
      <xdr:col>72</xdr:col>
      <xdr:colOff>37800</xdr:colOff>
      <xdr:row>39</xdr:row>
      <xdr:rowOff>45000</xdr:rowOff>
    </xdr:to>
    <xdr:sp>
      <xdr:nvSpPr>
        <xdr:cNvPr id="1590" name="CustomShape 1"/>
        <xdr:cNvSpPr/>
      </xdr:nvSpPr>
      <xdr:spPr>
        <a:xfrm>
          <a:off x="15681240" y="6630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37</xdr:row>
      <xdr:rowOff>71280</xdr:rowOff>
    </xdr:from>
    <xdr:to>
      <xdr:col>73</xdr:col>
      <xdr:colOff>2520</xdr:colOff>
      <xdr:row>38</xdr:row>
      <xdr:rowOff>138600</xdr:rowOff>
    </xdr:to>
    <xdr:sp>
      <xdr:nvSpPr>
        <xdr:cNvPr id="1591" name="CustomShape 1"/>
        <xdr:cNvSpPr/>
      </xdr:nvSpPr>
      <xdr:spPr>
        <a:xfrm>
          <a:off x="15413040" y="6414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82080</xdr:rowOff>
    </xdr:from>
    <xdr:to>
      <xdr:col>67</xdr:col>
      <xdr:colOff>101160</xdr:colOff>
      <xdr:row>39</xdr:row>
      <xdr:rowOff>11880</xdr:rowOff>
    </xdr:to>
    <xdr:sp>
      <xdr:nvSpPr>
        <xdr:cNvPr id="1592" name="CustomShape 1"/>
        <xdr:cNvSpPr/>
      </xdr:nvSpPr>
      <xdr:spPr>
        <a:xfrm>
          <a:off x="14677920" y="6597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39</xdr:row>
      <xdr:rowOff>13320</xdr:rowOff>
    </xdr:from>
    <xdr:to>
      <xdr:col>68</xdr:col>
      <xdr:colOff>94680</xdr:colOff>
      <xdr:row>40</xdr:row>
      <xdr:rowOff>79560</xdr:rowOff>
    </xdr:to>
    <xdr:sp>
      <xdr:nvSpPr>
        <xdr:cNvPr id="1593" name="CustomShape 1"/>
        <xdr:cNvSpPr/>
      </xdr:nvSpPr>
      <xdr:spPr>
        <a:xfrm>
          <a:off x="14409000" y="66996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1594"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1595"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1596"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1597"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1598"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99360</xdr:rowOff>
    </xdr:from>
    <xdr:to>
      <xdr:col>85</xdr:col>
      <xdr:colOff>177480</xdr:colOff>
      <xdr:row>38</xdr:row>
      <xdr:rowOff>29880</xdr:rowOff>
    </xdr:to>
    <xdr:sp>
      <xdr:nvSpPr>
        <xdr:cNvPr id="1599" name="CustomShape 1"/>
        <xdr:cNvSpPr/>
      </xdr:nvSpPr>
      <xdr:spPr>
        <a:xfrm>
          <a:off x="18697680" y="6442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37</xdr:row>
      <xdr:rowOff>87840</xdr:rowOff>
    </xdr:from>
    <xdr:to>
      <xdr:col>88</xdr:col>
      <xdr:colOff>123840</xdr:colOff>
      <xdr:row>38</xdr:row>
      <xdr:rowOff>155160</xdr:rowOff>
    </xdr:to>
    <xdr:sp>
      <xdr:nvSpPr>
        <xdr:cNvPr id="1600" name="CustomShape 1"/>
        <xdr:cNvSpPr/>
      </xdr:nvSpPr>
      <xdr:spPr>
        <a:xfrm>
          <a:off x="18731160" y="6431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12,455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38</xdr:row>
      <xdr:rowOff>73440</xdr:rowOff>
    </xdr:from>
    <xdr:to>
      <xdr:col>81</xdr:col>
      <xdr:colOff>101880</xdr:colOff>
      <xdr:row>39</xdr:row>
      <xdr:rowOff>3240</xdr:rowOff>
    </xdr:to>
    <xdr:sp>
      <xdr:nvSpPr>
        <xdr:cNvPr id="1601" name="CustomShape 1"/>
        <xdr:cNvSpPr/>
      </xdr:nvSpPr>
      <xdr:spPr>
        <a:xfrm>
          <a:off x="17745480" y="6588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39</xdr:row>
      <xdr:rowOff>4680</xdr:rowOff>
    </xdr:from>
    <xdr:to>
      <xdr:col>82</xdr:col>
      <xdr:colOff>94680</xdr:colOff>
      <xdr:row>40</xdr:row>
      <xdr:rowOff>70920</xdr:rowOff>
    </xdr:to>
    <xdr:sp>
      <xdr:nvSpPr>
        <xdr:cNvPr id="1602" name="CustomShape 1"/>
        <xdr:cNvSpPr/>
      </xdr:nvSpPr>
      <xdr:spPr>
        <a:xfrm>
          <a:off x="17476920" y="6690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99720</xdr:rowOff>
    </xdr:from>
    <xdr:to>
      <xdr:col>76</xdr:col>
      <xdr:colOff>164520</xdr:colOff>
      <xdr:row>39</xdr:row>
      <xdr:rowOff>29520</xdr:rowOff>
    </xdr:to>
    <xdr:sp>
      <xdr:nvSpPr>
        <xdr:cNvPr id="1603" name="CustomShape 1"/>
        <xdr:cNvSpPr/>
      </xdr:nvSpPr>
      <xdr:spPr>
        <a:xfrm>
          <a:off x="16713000" y="6614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14400</xdr:colOff>
      <xdr:row>39</xdr:row>
      <xdr:rowOff>31320</xdr:rowOff>
    </xdr:from>
    <xdr:to>
      <xdr:col>77</xdr:col>
      <xdr:colOff>158040</xdr:colOff>
      <xdr:row>40</xdr:row>
      <xdr:rowOff>97560</xdr:rowOff>
    </xdr:to>
    <xdr:sp>
      <xdr:nvSpPr>
        <xdr:cNvPr id="1604" name="CustomShape 1"/>
        <xdr:cNvSpPr/>
      </xdr:nvSpPr>
      <xdr:spPr>
        <a:xfrm>
          <a:off x="16444800" y="6717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144360</xdr:rowOff>
    </xdr:from>
    <xdr:to>
      <xdr:col>72</xdr:col>
      <xdr:colOff>37800</xdr:colOff>
      <xdr:row>39</xdr:row>
      <xdr:rowOff>74160</xdr:rowOff>
    </xdr:to>
    <xdr:sp>
      <xdr:nvSpPr>
        <xdr:cNvPr id="1605" name="CustomShape 1"/>
        <xdr:cNvSpPr/>
      </xdr:nvSpPr>
      <xdr:spPr>
        <a:xfrm>
          <a:off x="15681240" y="66592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78120</xdr:colOff>
      <xdr:row>39</xdr:row>
      <xdr:rowOff>75600</xdr:rowOff>
    </xdr:from>
    <xdr:to>
      <xdr:col>73</xdr:col>
      <xdr:colOff>2520</xdr:colOff>
      <xdr:row>40</xdr:row>
      <xdr:rowOff>141840</xdr:rowOff>
    </xdr:to>
    <xdr:sp>
      <xdr:nvSpPr>
        <xdr:cNvPr id="1606" name="CustomShape 1"/>
        <xdr:cNvSpPr/>
      </xdr:nvSpPr>
      <xdr:spPr>
        <a:xfrm>
          <a:off x="15413040" y="6761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81720</xdr:rowOff>
    </xdr:from>
    <xdr:to>
      <xdr:col>67</xdr:col>
      <xdr:colOff>101160</xdr:colOff>
      <xdr:row>39</xdr:row>
      <xdr:rowOff>11520</xdr:rowOff>
    </xdr:to>
    <xdr:sp>
      <xdr:nvSpPr>
        <xdr:cNvPr id="1607" name="CustomShape 1"/>
        <xdr:cNvSpPr/>
      </xdr:nvSpPr>
      <xdr:spPr>
        <a:xfrm>
          <a:off x="14677920" y="6596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169200</xdr:colOff>
      <xdr:row>37</xdr:row>
      <xdr:rowOff>37800</xdr:rowOff>
    </xdr:from>
    <xdr:to>
      <xdr:col>68</xdr:col>
      <xdr:colOff>94680</xdr:colOff>
      <xdr:row>38</xdr:row>
      <xdr:rowOff>105120</xdr:rowOff>
    </xdr:to>
    <xdr:sp>
      <xdr:nvSpPr>
        <xdr:cNvPr id="1608" name="CustomShape 1"/>
        <xdr:cNvSpPr/>
      </xdr:nvSpPr>
      <xdr:spPr>
        <a:xfrm>
          <a:off x="14409000" y="63813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1609"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1610"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1611"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1612"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1613"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1614"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1615"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16"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1617"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1618"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1619"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54</xdr:row>
      <xdr:rowOff>8280</xdr:rowOff>
    </xdr:from>
    <xdr:to>
      <xdr:col>65</xdr:col>
      <xdr:colOff>40320</xdr:colOff>
      <xdr:row>55</xdr:row>
      <xdr:rowOff>75600</xdr:rowOff>
    </xdr:to>
    <xdr:sp>
      <xdr:nvSpPr>
        <xdr:cNvPr id="1620" name="CustomShape 1"/>
        <xdr:cNvSpPr/>
      </xdr:nvSpPr>
      <xdr:spPr>
        <a:xfrm>
          <a:off x="1401948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1621"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47</xdr:row>
      <xdr:rowOff>65520</xdr:rowOff>
    </xdr:from>
    <xdr:to>
      <xdr:col>65</xdr:col>
      <xdr:colOff>40320</xdr:colOff>
      <xdr:row>48</xdr:row>
      <xdr:rowOff>131760</xdr:rowOff>
    </xdr:to>
    <xdr:sp>
      <xdr:nvSpPr>
        <xdr:cNvPr id="1622" name="CustomShape 1"/>
        <xdr:cNvSpPr/>
      </xdr:nvSpPr>
      <xdr:spPr>
        <a:xfrm>
          <a:off x="1401948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23"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54</xdr:row>
      <xdr:rowOff>140040</xdr:rowOff>
    </xdr:from>
    <xdr:to>
      <xdr:col>85</xdr:col>
      <xdr:colOff>126360</xdr:colOff>
      <xdr:row>54</xdr:row>
      <xdr:rowOff>140040</xdr:rowOff>
    </xdr:to>
    <xdr:sp>
      <xdr:nvSpPr>
        <xdr:cNvPr id="1624" name="Line 1"/>
        <xdr:cNvSpPr/>
      </xdr:nvSpPr>
      <xdr:spPr>
        <a:xfrm>
          <a:off x="18746280" y="9398160"/>
          <a:ext cx="1440" cy="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55</xdr:row>
      <xdr:rowOff>20880</xdr:rowOff>
    </xdr:from>
    <xdr:to>
      <xdr:col>86</xdr:col>
      <xdr:colOff>218160</xdr:colOff>
      <xdr:row>56</xdr:row>
      <xdr:rowOff>87120</xdr:rowOff>
    </xdr:to>
    <xdr:sp>
      <xdr:nvSpPr>
        <xdr:cNvPr id="1625" name="CustomShape 1"/>
        <xdr:cNvSpPr/>
      </xdr:nvSpPr>
      <xdr:spPr>
        <a:xfrm>
          <a:off x="18789480" y="94503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26"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168120</xdr:colOff>
      <xdr:row>53</xdr:row>
      <xdr:rowOff>20160</xdr:rowOff>
    </xdr:from>
    <xdr:to>
      <xdr:col>86</xdr:col>
      <xdr:colOff>218160</xdr:colOff>
      <xdr:row>54</xdr:row>
      <xdr:rowOff>87480</xdr:rowOff>
    </xdr:to>
    <xdr:sp>
      <xdr:nvSpPr>
        <xdr:cNvPr id="1627" name="CustomShape 1"/>
        <xdr:cNvSpPr/>
      </xdr:nvSpPr>
      <xdr:spPr>
        <a:xfrm>
          <a:off x="18789480" y="910692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28"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54</xdr:row>
      <xdr:rowOff>140040</xdr:rowOff>
    </xdr:from>
    <xdr:to>
      <xdr:col>85</xdr:col>
      <xdr:colOff>126720</xdr:colOff>
      <xdr:row>54</xdr:row>
      <xdr:rowOff>140040</xdr:rowOff>
    </xdr:to>
    <xdr:sp>
      <xdr:nvSpPr>
        <xdr:cNvPr id="1629" name="Line 1"/>
        <xdr:cNvSpPr/>
      </xdr:nvSpPr>
      <xdr:spPr>
        <a:xfrm>
          <a:off x="17795880" y="939816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168120</xdr:colOff>
      <xdr:row>54</xdr:row>
      <xdr:rowOff>78120</xdr:rowOff>
    </xdr:from>
    <xdr:to>
      <xdr:col>86</xdr:col>
      <xdr:colOff>218160</xdr:colOff>
      <xdr:row>55</xdr:row>
      <xdr:rowOff>145440</xdr:rowOff>
    </xdr:to>
    <xdr:sp>
      <xdr:nvSpPr>
        <xdr:cNvPr id="1630" name="CustomShape 1"/>
        <xdr:cNvSpPr/>
      </xdr:nvSpPr>
      <xdr:spPr>
        <a:xfrm>
          <a:off x="18789480" y="93362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31" name="CustomShape 1"/>
        <xdr:cNvSpPr/>
      </xdr:nvSpPr>
      <xdr:spPr>
        <a:xfrm>
          <a:off x="186976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54</xdr:row>
      <xdr:rowOff>140040</xdr:rowOff>
    </xdr:from>
    <xdr:to>
      <xdr:col>81</xdr:col>
      <xdr:colOff>51120</xdr:colOff>
      <xdr:row>54</xdr:row>
      <xdr:rowOff>140040</xdr:rowOff>
    </xdr:to>
    <xdr:sp>
      <xdr:nvSpPr>
        <xdr:cNvPr id="1632" name="Line 1"/>
        <xdr:cNvSpPr/>
      </xdr:nvSpPr>
      <xdr:spPr>
        <a:xfrm>
          <a:off x="1676376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33" name="CustomShape 1"/>
        <xdr:cNvSpPr/>
      </xdr:nvSpPr>
      <xdr:spPr>
        <a:xfrm>
          <a:off x="177454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106920</xdr:colOff>
      <xdr:row>55</xdr:row>
      <xdr:rowOff>20880</xdr:rowOff>
    </xdr:from>
    <xdr:to>
      <xdr:col>81</xdr:col>
      <xdr:colOff>156960</xdr:colOff>
      <xdr:row>56</xdr:row>
      <xdr:rowOff>87120</xdr:rowOff>
    </xdr:to>
    <xdr:sp>
      <xdr:nvSpPr>
        <xdr:cNvPr id="1634" name="CustomShape 1"/>
        <xdr:cNvSpPr/>
      </xdr:nvSpPr>
      <xdr:spPr>
        <a:xfrm>
          <a:off x="1763280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54</xdr:row>
      <xdr:rowOff>140040</xdr:rowOff>
    </xdr:from>
    <xdr:to>
      <xdr:col>76</xdr:col>
      <xdr:colOff>114120</xdr:colOff>
      <xdr:row>54</xdr:row>
      <xdr:rowOff>140040</xdr:rowOff>
    </xdr:to>
    <xdr:sp>
      <xdr:nvSpPr>
        <xdr:cNvPr id="1635" name="Line 1"/>
        <xdr:cNvSpPr/>
      </xdr:nvSpPr>
      <xdr:spPr>
        <a:xfrm>
          <a:off x="1573164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36" name="CustomShape 1"/>
        <xdr:cNvSpPr/>
      </xdr:nvSpPr>
      <xdr:spPr>
        <a:xfrm>
          <a:off x="167130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170280</xdr:colOff>
      <xdr:row>55</xdr:row>
      <xdr:rowOff>20880</xdr:rowOff>
    </xdr:from>
    <xdr:to>
      <xdr:col>76</xdr:col>
      <xdr:colOff>219240</xdr:colOff>
      <xdr:row>56</xdr:row>
      <xdr:rowOff>87120</xdr:rowOff>
    </xdr:to>
    <xdr:sp>
      <xdr:nvSpPr>
        <xdr:cNvPr id="1637" name="CustomShape 1"/>
        <xdr:cNvSpPr/>
      </xdr:nvSpPr>
      <xdr:spPr>
        <a:xfrm>
          <a:off x="1660068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54</xdr:row>
      <xdr:rowOff>140040</xdr:rowOff>
    </xdr:from>
    <xdr:to>
      <xdr:col>71</xdr:col>
      <xdr:colOff>177480</xdr:colOff>
      <xdr:row>54</xdr:row>
      <xdr:rowOff>140040</xdr:rowOff>
    </xdr:to>
    <xdr:sp>
      <xdr:nvSpPr>
        <xdr:cNvPr id="1638" name="Line 1"/>
        <xdr:cNvSpPr/>
      </xdr:nvSpPr>
      <xdr:spPr>
        <a:xfrm>
          <a:off x="1472868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39" name="CustomShape 1"/>
        <xdr:cNvSpPr/>
      </xdr:nvSpPr>
      <xdr:spPr>
        <a:xfrm>
          <a:off x="15681240" y="93477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43560</xdr:colOff>
      <xdr:row>55</xdr:row>
      <xdr:rowOff>20880</xdr:rowOff>
    </xdr:from>
    <xdr:to>
      <xdr:col>72</xdr:col>
      <xdr:colOff>92520</xdr:colOff>
      <xdr:row>56</xdr:row>
      <xdr:rowOff>87120</xdr:rowOff>
    </xdr:to>
    <xdr:sp>
      <xdr:nvSpPr>
        <xdr:cNvPr id="1640" name="CustomShape 1"/>
        <xdr:cNvSpPr/>
      </xdr:nvSpPr>
      <xdr:spPr>
        <a:xfrm>
          <a:off x="155977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41" name="CustomShape 1"/>
        <xdr:cNvSpPr/>
      </xdr:nvSpPr>
      <xdr:spPr>
        <a:xfrm>
          <a:off x="14677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107640</xdr:colOff>
      <xdr:row>55</xdr:row>
      <xdr:rowOff>20880</xdr:rowOff>
    </xdr:from>
    <xdr:to>
      <xdr:col>67</xdr:col>
      <xdr:colOff>156600</xdr:colOff>
      <xdr:row>56</xdr:row>
      <xdr:rowOff>87120</xdr:rowOff>
    </xdr:to>
    <xdr:sp>
      <xdr:nvSpPr>
        <xdr:cNvPr id="1642" name="CustomShape 1"/>
        <xdr:cNvSpPr/>
      </xdr:nvSpPr>
      <xdr:spPr>
        <a:xfrm>
          <a:off x="145663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1643"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1644"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1645"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1646"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1647"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48" name="CustomShape 1"/>
        <xdr:cNvSpPr/>
      </xdr:nvSpPr>
      <xdr:spPr>
        <a:xfrm>
          <a:off x="186976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53</xdr:row>
      <xdr:rowOff>134640</xdr:rowOff>
    </xdr:from>
    <xdr:to>
      <xdr:col>86</xdr:col>
      <xdr:colOff>218160</xdr:colOff>
      <xdr:row>55</xdr:row>
      <xdr:rowOff>30600</xdr:rowOff>
    </xdr:to>
    <xdr:sp>
      <xdr:nvSpPr>
        <xdr:cNvPr id="1649" name="CustomShape 1"/>
        <xdr:cNvSpPr/>
      </xdr:nvSpPr>
      <xdr:spPr>
        <a:xfrm>
          <a:off x="18789480" y="92214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50" name="CustomShape 1"/>
        <xdr:cNvSpPr/>
      </xdr:nvSpPr>
      <xdr:spPr>
        <a:xfrm>
          <a:off x="177454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53</xdr:row>
      <xdr:rowOff>45720</xdr:rowOff>
    </xdr:from>
    <xdr:to>
      <xdr:col>81</xdr:col>
      <xdr:colOff>156960</xdr:colOff>
      <xdr:row>54</xdr:row>
      <xdr:rowOff>113040</xdr:rowOff>
    </xdr:to>
    <xdr:sp>
      <xdr:nvSpPr>
        <xdr:cNvPr id="1651" name="CustomShape 1"/>
        <xdr:cNvSpPr/>
      </xdr:nvSpPr>
      <xdr:spPr>
        <a:xfrm>
          <a:off x="1763280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52" name="CustomShape 1"/>
        <xdr:cNvSpPr/>
      </xdr:nvSpPr>
      <xdr:spPr>
        <a:xfrm>
          <a:off x="167130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170280</xdr:colOff>
      <xdr:row>53</xdr:row>
      <xdr:rowOff>45720</xdr:rowOff>
    </xdr:from>
    <xdr:to>
      <xdr:col>76</xdr:col>
      <xdr:colOff>219240</xdr:colOff>
      <xdr:row>54</xdr:row>
      <xdr:rowOff>113040</xdr:rowOff>
    </xdr:to>
    <xdr:sp>
      <xdr:nvSpPr>
        <xdr:cNvPr id="1653" name="CustomShape 1"/>
        <xdr:cNvSpPr/>
      </xdr:nvSpPr>
      <xdr:spPr>
        <a:xfrm>
          <a:off x="1660068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54" name="CustomShape 1"/>
        <xdr:cNvSpPr/>
      </xdr:nvSpPr>
      <xdr:spPr>
        <a:xfrm>
          <a:off x="15681240" y="93477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53</xdr:row>
      <xdr:rowOff>45720</xdr:rowOff>
    </xdr:from>
    <xdr:to>
      <xdr:col>72</xdr:col>
      <xdr:colOff>92520</xdr:colOff>
      <xdr:row>54</xdr:row>
      <xdr:rowOff>113040</xdr:rowOff>
    </xdr:to>
    <xdr:sp>
      <xdr:nvSpPr>
        <xdr:cNvPr id="1655" name="CustomShape 1"/>
        <xdr:cNvSpPr/>
      </xdr:nvSpPr>
      <xdr:spPr>
        <a:xfrm>
          <a:off x="155977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56" name="CustomShape 1"/>
        <xdr:cNvSpPr/>
      </xdr:nvSpPr>
      <xdr:spPr>
        <a:xfrm>
          <a:off x="14677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53</xdr:row>
      <xdr:rowOff>45720</xdr:rowOff>
    </xdr:from>
    <xdr:to>
      <xdr:col>67</xdr:col>
      <xdr:colOff>156600</xdr:colOff>
      <xdr:row>54</xdr:row>
      <xdr:rowOff>113040</xdr:rowOff>
    </xdr:to>
    <xdr:sp>
      <xdr:nvSpPr>
        <xdr:cNvPr id="1657" name="CustomShape 1"/>
        <xdr:cNvSpPr/>
      </xdr:nvSpPr>
      <xdr:spPr>
        <a:xfrm>
          <a:off x="145663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1658"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1659"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1660"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1661"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1662"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42,289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1663"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1664"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60,405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65"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1666"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1667"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80</xdr:row>
      <xdr:rowOff>121680</xdr:rowOff>
    </xdr:from>
    <xdr:to>
      <xdr:col>65</xdr:col>
      <xdr:colOff>40320</xdr:colOff>
      <xdr:row>82</xdr:row>
      <xdr:rowOff>17640</xdr:rowOff>
    </xdr:to>
    <xdr:sp>
      <xdr:nvSpPr>
        <xdr:cNvPr id="1668" name="CustomShape 1"/>
        <xdr:cNvSpPr/>
      </xdr:nvSpPr>
      <xdr:spPr>
        <a:xfrm>
          <a:off x="14019480" y="13837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79</xdr:row>
      <xdr:rowOff>99000</xdr:rowOff>
    </xdr:from>
    <xdr:to>
      <xdr:col>89</xdr:col>
      <xdr:colOff>177480</xdr:colOff>
      <xdr:row>79</xdr:row>
      <xdr:rowOff>99000</xdr:rowOff>
    </xdr:to>
    <xdr:sp>
      <xdr:nvSpPr>
        <xdr:cNvPr id="1669" name="Line 1"/>
        <xdr:cNvSpPr/>
      </xdr:nvSpPr>
      <xdr:spPr>
        <a:xfrm>
          <a:off x="14303160" y="13643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78</xdr:row>
      <xdr:rowOff>138960</xdr:rowOff>
    </xdr:from>
    <xdr:to>
      <xdr:col>65</xdr:col>
      <xdr:colOff>24840</xdr:colOff>
      <xdr:row>80</xdr:row>
      <xdr:rowOff>33840</xdr:rowOff>
    </xdr:to>
    <xdr:sp>
      <xdr:nvSpPr>
        <xdr:cNvPr id="1670" name="CustomShape 1"/>
        <xdr:cNvSpPr/>
      </xdr:nvSpPr>
      <xdr:spPr>
        <a:xfrm>
          <a:off x="13640400" y="13511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115200</xdr:rowOff>
    </xdr:from>
    <xdr:to>
      <xdr:col>89</xdr:col>
      <xdr:colOff>177480</xdr:colOff>
      <xdr:row>77</xdr:row>
      <xdr:rowOff>115200</xdr:rowOff>
    </xdr:to>
    <xdr:sp>
      <xdr:nvSpPr>
        <xdr:cNvPr id="1671" name="Line 1"/>
        <xdr:cNvSpPr/>
      </xdr:nvSpPr>
      <xdr:spPr>
        <a:xfrm>
          <a:off x="14303160" y="13316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154440</xdr:rowOff>
    </xdr:from>
    <xdr:to>
      <xdr:col>65</xdr:col>
      <xdr:colOff>24840</xdr:colOff>
      <xdr:row>78</xdr:row>
      <xdr:rowOff>50400</xdr:rowOff>
    </xdr:to>
    <xdr:sp>
      <xdr:nvSpPr>
        <xdr:cNvPr id="1672" name="CustomShape 1"/>
        <xdr:cNvSpPr/>
      </xdr:nvSpPr>
      <xdr:spPr>
        <a:xfrm>
          <a:off x="13640400" y="13184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131760</xdr:rowOff>
    </xdr:from>
    <xdr:to>
      <xdr:col>89</xdr:col>
      <xdr:colOff>177480</xdr:colOff>
      <xdr:row>75</xdr:row>
      <xdr:rowOff>131760</xdr:rowOff>
    </xdr:to>
    <xdr:sp>
      <xdr:nvSpPr>
        <xdr:cNvPr id="1673" name="Line 1"/>
        <xdr:cNvSpPr/>
      </xdr:nvSpPr>
      <xdr:spPr>
        <a:xfrm>
          <a:off x="14303160" y="12990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75</xdr:row>
      <xdr:rowOff>360</xdr:rowOff>
    </xdr:from>
    <xdr:to>
      <xdr:col>65</xdr:col>
      <xdr:colOff>24840</xdr:colOff>
      <xdr:row>76</xdr:row>
      <xdr:rowOff>66600</xdr:rowOff>
    </xdr:to>
    <xdr:sp>
      <xdr:nvSpPr>
        <xdr:cNvPr id="1674" name="CustomShape 1"/>
        <xdr:cNvSpPr/>
      </xdr:nvSpPr>
      <xdr:spPr>
        <a:xfrm>
          <a:off x="13640400" y="12858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147600</xdr:rowOff>
    </xdr:from>
    <xdr:to>
      <xdr:col>89</xdr:col>
      <xdr:colOff>177480</xdr:colOff>
      <xdr:row>73</xdr:row>
      <xdr:rowOff>147600</xdr:rowOff>
    </xdr:to>
    <xdr:sp>
      <xdr:nvSpPr>
        <xdr:cNvPr id="1675" name="Line 1"/>
        <xdr:cNvSpPr/>
      </xdr:nvSpPr>
      <xdr:spPr>
        <a:xfrm>
          <a:off x="14303160" y="1266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73</xdr:row>
      <xdr:rowOff>15840</xdr:rowOff>
    </xdr:from>
    <xdr:to>
      <xdr:col>65</xdr:col>
      <xdr:colOff>32400</xdr:colOff>
      <xdr:row>74</xdr:row>
      <xdr:rowOff>83160</xdr:rowOff>
    </xdr:to>
    <xdr:sp>
      <xdr:nvSpPr>
        <xdr:cNvPr id="1676" name="CustomShape 1"/>
        <xdr:cNvSpPr/>
      </xdr:nvSpPr>
      <xdr:spPr>
        <a:xfrm>
          <a:off x="13566960" y="12531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71</xdr:row>
      <xdr:rowOff>164520</xdr:rowOff>
    </xdr:from>
    <xdr:to>
      <xdr:col>89</xdr:col>
      <xdr:colOff>177480</xdr:colOff>
      <xdr:row>71</xdr:row>
      <xdr:rowOff>164520</xdr:rowOff>
    </xdr:to>
    <xdr:sp>
      <xdr:nvSpPr>
        <xdr:cNvPr id="1677" name="Line 1"/>
        <xdr:cNvSpPr/>
      </xdr:nvSpPr>
      <xdr:spPr>
        <a:xfrm>
          <a:off x="14303160" y="1233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71</xdr:row>
      <xdr:rowOff>32760</xdr:rowOff>
    </xdr:from>
    <xdr:to>
      <xdr:col>65</xdr:col>
      <xdr:colOff>32400</xdr:colOff>
      <xdr:row>72</xdr:row>
      <xdr:rowOff>99000</xdr:rowOff>
    </xdr:to>
    <xdr:sp>
      <xdr:nvSpPr>
        <xdr:cNvPr id="1678" name="CustomShape 1"/>
        <xdr:cNvSpPr/>
      </xdr:nvSpPr>
      <xdr:spPr>
        <a:xfrm>
          <a:off x="13566960" y="12205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9360</xdr:rowOff>
    </xdr:from>
    <xdr:to>
      <xdr:col>89</xdr:col>
      <xdr:colOff>177480</xdr:colOff>
      <xdr:row>70</xdr:row>
      <xdr:rowOff>9360</xdr:rowOff>
    </xdr:to>
    <xdr:sp>
      <xdr:nvSpPr>
        <xdr:cNvPr id="1679" name="Line 1"/>
        <xdr:cNvSpPr/>
      </xdr:nvSpPr>
      <xdr:spPr>
        <a:xfrm>
          <a:off x="14303160" y="12010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69</xdr:row>
      <xdr:rowOff>48240</xdr:rowOff>
    </xdr:from>
    <xdr:to>
      <xdr:col>65</xdr:col>
      <xdr:colOff>32400</xdr:colOff>
      <xdr:row>70</xdr:row>
      <xdr:rowOff>115560</xdr:rowOff>
    </xdr:to>
    <xdr:sp>
      <xdr:nvSpPr>
        <xdr:cNvPr id="1680" name="CustomShape 1"/>
        <xdr:cNvSpPr/>
      </xdr:nvSpPr>
      <xdr:spPr>
        <a:xfrm>
          <a:off x="13566960" y="11878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1681"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1682"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83"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71</xdr:row>
      <xdr:rowOff>58320</xdr:rowOff>
    </xdr:from>
    <xdr:to>
      <xdr:col>85</xdr:col>
      <xdr:colOff>126360</xdr:colOff>
      <xdr:row>79</xdr:row>
      <xdr:rowOff>156600</xdr:rowOff>
    </xdr:to>
    <xdr:sp>
      <xdr:nvSpPr>
        <xdr:cNvPr id="1684" name="Line 1"/>
        <xdr:cNvSpPr/>
      </xdr:nvSpPr>
      <xdr:spPr>
        <a:xfrm flipV="1">
          <a:off x="18746280" y="12231000"/>
          <a:ext cx="1440" cy="1469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79</xdr:row>
      <xdr:rowOff>171000</xdr:rowOff>
    </xdr:from>
    <xdr:to>
      <xdr:col>88</xdr:col>
      <xdr:colOff>123840</xdr:colOff>
      <xdr:row>81</xdr:row>
      <xdr:rowOff>65880</xdr:rowOff>
    </xdr:to>
    <xdr:sp>
      <xdr:nvSpPr>
        <xdr:cNvPr id="1685" name="CustomShape 1"/>
        <xdr:cNvSpPr/>
      </xdr:nvSpPr>
      <xdr:spPr>
        <a:xfrm>
          <a:off x="18731160" y="137152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24,729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156600</xdr:rowOff>
    </xdr:from>
    <xdr:to>
      <xdr:col>86</xdr:col>
      <xdr:colOff>25560</xdr:colOff>
      <xdr:row>79</xdr:row>
      <xdr:rowOff>156600</xdr:rowOff>
    </xdr:to>
    <xdr:sp>
      <xdr:nvSpPr>
        <xdr:cNvPr id="1686" name="Line 1"/>
        <xdr:cNvSpPr/>
      </xdr:nvSpPr>
      <xdr:spPr>
        <a:xfrm>
          <a:off x="18659160" y="13700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70</xdr:row>
      <xdr:rowOff>15480</xdr:rowOff>
    </xdr:from>
    <xdr:to>
      <xdr:col>88</xdr:col>
      <xdr:colOff>200520</xdr:colOff>
      <xdr:row>71</xdr:row>
      <xdr:rowOff>82800</xdr:rowOff>
    </xdr:to>
    <xdr:sp>
      <xdr:nvSpPr>
        <xdr:cNvPr id="1687" name="CustomShape 1"/>
        <xdr:cNvSpPr/>
      </xdr:nvSpPr>
      <xdr:spPr>
        <a:xfrm>
          <a:off x="18719280" y="120168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159,758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71</xdr:row>
      <xdr:rowOff>58320</xdr:rowOff>
    </xdr:from>
    <xdr:to>
      <xdr:col>86</xdr:col>
      <xdr:colOff>25560</xdr:colOff>
      <xdr:row>71</xdr:row>
      <xdr:rowOff>58320</xdr:rowOff>
    </xdr:to>
    <xdr:sp>
      <xdr:nvSpPr>
        <xdr:cNvPr id="1688" name="Line 1"/>
        <xdr:cNvSpPr/>
      </xdr:nvSpPr>
      <xdr:spPr>
        <a:xfrm>
          <a:off x="18659160" y="12231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76</xdr:row>
      <xdr:rowOff>95040</xdr:rowOff>
    </xdr:from>
    <xdr:to>
      <xdr:col>85</xdr:col>
      <xdr:colOff>126720</xdr:colOff>
      <xdr:row>76</xdr:row>
      <xdr:rowOff>121680</xdr:rowOff>
    </xdr:to>
    <xdr:sp>
      <xdr:nvSpPr>
        <xdr:cNvPr id="1689" name="Line 1"/>
        <xdr:cNvSpPr/>
      </xdr:nvSpPr>
      <xdr:spPr>
        <a:xfrm flipV="1">
          <a:off x="17795880" y="13125240"/>
          <a:ext cx="952200" cy="266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77</xdr:row>
      <xdr:rowOff>48600</xdr:rowOff>
    </xdr:from>
    <xdr:to>
      <xdr:col>88</xdr:col>
      <xdr:colOff>123840</xdr:colOff>
      <xdr:row>78</xdr:row>
      <xdr:rowOff>115920</xdr:rowOff>
    </xdr:to>
    <xdr:sp>
      <xdr:nvSpPr>
        <xdr:cNvPr id="1690" name="CustomShape 1"/>
        <xdr:cNvSpPr/>
      </xdr:nvSpPr>
      <xdr:spPr>
        <a:xfrm>
          <a:off x="18731160" y="13250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60,397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60120</xdr:rowOff>
    </xdr:from>
    <xdr:to>
      <xdr:col>85</xdr:col>
      <xdr:colOff>177480</xdr:colOff>
      <xdr:row>77</xdr:row>
      <xdr:rowOff>161280</xdr:rowOff>
    </xdr:to>
    <xdr:sp>
      <xdr:nvSpPr>
        <xdr:cNvPr id="1691" name="CustomShape 1"/>
        <xdr:cNvSpPr/>
      </xdr:nvSpPr>
      <xdr:spPr>
        <a:xfrm>
          <a:off x="18697680" y="13261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76</xdr:row>
      <xdr:rowOff>121680</xdr:rowOff>
    </xdr:from>
    <xdr:to>
      <xdr:col>81</xdr:col>
      <xdr:colOff>51120</xdr:colOff>
      <xdr:row>76</xdr:row>
      <xdr:rowOff>132840</xdr:rowOff>
    </xdr:to>
    <xdr:sp>
      <xdr:nvSpPr>
        <xdr:cNvPr id="1692" name="Line 1"/>
        <xdr:cNvSpPr/>
      </xdr:nvSpPr>
      <xdr:spPr>
        <a:xfrm flipV="1">
          <a:off x="16763760" y="13151880"/>
          <a:ext cx="103212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77</xdr:row>
      <xdr:rowOff>54000</xdr:rowOff>
    </xdr:from>
    <xdr:to>
      <xdr:col>81</xdr:col>
      <xdr:colOff>101880</xdr:colOff>
      <xdr:row>77</xdr:row>
      <xdr:rowOff>155160</xdr:rowOff>
    </xdr:to>
    <xdr:sp>
      <xdr:nvSpPr>
        <xdr:cNvPr id="1693" name="CustomShape 1"/>
        <xdr:cNvSpPr/>
      </xdr:nvSpPr>
      <xdr:spPr>
        <a:xfrm>
          <a:off x="17745480" y="13255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77</xdr:row>
      <xdr:rowOff>156960</xdr:rowOff>
    </xdr:from>
    <xdr:to>
      <xdr:col>82</xdr:col>
      <xdr:colOff>110160</xdr:colOff>
      <xdr:row>79</xdr:row>
      <xdr:rowOff>52920</xdr:rowOff>
    </xdr:to>
    <xdr:sp>
      <xdr:nvSpPr>
        <xdr:cNvPr id="1694" name="CustomShape 1"/>
        <xdr:cNvSpPr/>
      </xdr:nvSpPr>
      <xdr:spPr>
        <a:xfrm>
          <a:off x="17403840" y="13358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60,943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76</xdr:row>
      <xdr:rowOff>132840</xdr:rowOff>
    </xdr:from>
    <xdr:to>
      <xdr:col>76</xdr:col>
      <xdr:colOff>114120</xdr:colOff>
      <xdr:row>76</xdr:row>
      <xdr:rowOff>146520</xdr:rowOff>
    </xdr:to>
    <xdr:sp>
      <xdr:nvSpPr>
        <xdr:cNvPr id="1695" name="Line 1"/>
        <xdr:cNvSpPr/>
      </xdr:nvSpPr>
      <xdr:spPr>
        <a:xfrm flipV="1">
          <a:off x="15731640" y="13163040"/>
          <a:ext cx="103212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77</xdr:row>
      <xdr:rowOff>50400</xdr:rowOff>
    </xdr:from>
    <xdr:to>
      <xdr:col>76</xdr:col>
      <xdr:colOff>164520</xdr:colOff>
      <xdr:row>77</xdr:row>
      <xdr:rowOff>151560</xdr:rowOff>
    </xdr:to>
    <xdr:sp>
      <xdr:nvSpPr>
        <xdr:cNvPr id="1696" name="CustomShape 1"/>
        <xdr:cNvSpPr/>
      </xdr:nvSpPr>
      <xdr:spPr>
        <a:xfrm>
          <a:off x="16713000" y="13251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77</xdr:row>
      <xdr:rowOff>153000</xdr:rowOff>
    </xdr:from>
    <xdr:to>
      <xdr:col>77</xdr:col>
      <xdr:colOff>202320</xdr:colOff>
      <xdr:row>79</xdr:row>
      <xdr:rowOff>48960</xdr:rowOff>
    </xdr:to>
    <xdr:sp>
      <xdr:nvSpPr>
        <xdr:cNvPr id="1697" name="CustomShape 1"/>
        <xdr:cNvSpPr/>
      </xdr:nvSpPr>
      <xdr:spPr>
        <a:xfrm>
          <a:off x="16399800" y="13354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61,297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76</xdr:row>
      <xdr:rowOff>146520</xdr:rowOff>
    </xdr:from>
    <xdr:to>
      <xdr:col>71</xdr:col>
      <xdr:colOff>177480</xdr:colOff>
      <xdr:row>77</xdr:row>
      <xdr:rowOff>20160</xdr:rowOff>
    </xdr:to>
    <xdr:sp>
      <xdr:nvSpPr>
        <xdr:cNvPr id="1698" name="Line 1"/>
        <xdr:cNvSpPr/>
      </xdr:nvSpPr>
      <xdr:spPr>
        <a:xfrm flipV="1">
          <a:off x="14728680" y="13176720"/>
          <a:ext cx="1002960" cy="450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77</xdr:row>
      <xdr:rowOff>56520</xdr:rowOff>
    </xdr:from>
    <xdr:to>
      <xdr:col>72</xdr:col>
      <xdr:colOff>37800</xdr:colOff>
      <xdr:row>77</xdr:row>
      <xdr:rowOff>157680</xdr:rowOff>
    </xdr:to>
    <xdr:sp>
      <xdr:nvSpPr>
        <xdr:cNvPr id="1699" name="CustomShape 1"/>
        <xdr:cNvSpPr/>
      </xdr:nvSpPr>
      <xdr:spPr>
        <a:xfrm>
          <a:off x="15681240" y="132580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77</xdr:row>
      <xdr:rowOff>159120</xdr:rowOff>
    </xdr:from>
    <xdr:to>
      <xdr:col>73</xdr:col>
      <xdr:colOff>46800</xdr:colOff>
      <xdr:row>79</xdr:row>
      <xdr:rowOff>55080</xdr:rowOff>
    </xdr:to>
    <xdr:sp>
      <xdr:nvSpPr>
        <xdr:cNvPr id="1700" name="CustomShape 1"/>
        <xdr:cNvSpPr/>
      </xdr:nvSpPr>
      <xdr:spPr>
        <a:xfrm>
          <a:off x="15368760" y="13360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60,733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62640</xdr:rowOff>
    </xdr:from>
    <xdr:to>
      <xdr:col>67</xdr:col>
      <xdr:colOff>101160</xdr:colOff>
      <xdr:row>77</xdr:row>
      <xdr:rowOff>163800</xdr:rowOff>
    </xdr:to>
    <xdr:sp>
      <xdr:nvSpPr>
        <xdr:cNvPr id="1701" name="CustomShape 1"/>
        <xdr:cNvSpPr/>
      </xdr:nvSpPr>
      <xdr:spPr>
        <a:xfrm>
          <a:off x="14677920" y="13264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77</xdr:row>
      <xdr:rowOff>165600</xdr:rowOff>
    </xdr:from>
    <xdr:to>
      <xdr:col>68</xdr:col>
      <xdr:colOff>110520</xdr:colOff>
      <xdr:row>79</xdr:row>
      <xdr:rowOff>61560</xdr:rowOff>
    </xdr:to>
    <xdr:sp>
      <xdr:nvSpPr>
        <xdr:cNvPr id="1702" name="CustomShape 1"/>
        <xdr:cNvSpPr/>
      </xdr:nvSpPr>
      <xdr:spPr>
        <a:xfrm>
          <a:off x="14336280" y="13367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1703"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1704"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1705"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1706"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1707"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76</xdr:row>
      <xdr:rowOff>44640</xdr:rowOff>
    </xdr:from>
    <xdr:to>
      <xdr:col>85</xdr:col>
      <xdr:colOff>177480</xdr:colOff>
      <xdr:row>76</xdr:row>
      <xdr:rowOff>145800</xdr:rowOff>
    </xdr:to>
    <xdr:sp>
      <xdr:nvSpPr>
        <xdr:cNvPr id="1708" name="CustomShape 1"/>
        <xdr:cNvSpPr/>
      </xdr:nvSpPr>
      <xdr:spPr>
        <a:xfrm>
          <a:off x="18697680" y="1307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75</xdr:row>
      <xdr:rowOff>78120</xdr:rowOff>
    </xdr:from>
    <xdr:to>
      <xdr:col>88</xdr:col>
      <xdr:colOff>123840</xdr:colOff>
      <xdr:row>76</xdr:row>
      <xdr:rowOff>144360</xdr:rowOff>
    </xdr:to>
    <xdr:sp>
      <xdr:nvSpPr>
        <xdr:cNvPr id="1709" name="CustomShape 1"/>
        <xdr:cNvSpPr/>
      </xdr:nvSpPr>
      <xdr:spPr>
        <a:xfrm>
          <a:off x="18731160" y="129366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77,579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76</xdr:row>
      <xdr:rowOff>70920</xdr:rowOff>
    </xdr:from>
    <xdr:to>
      <xdr:col>81</xdr:col>
      <xdr:colOff>101880</xdr:colOff>
      <xdr:row>76</xdr:row>
      <xdr:rowOff>171360</xdr:rowOff>
    </xdr:to>
    <xdr:sp>
      <xdr:nvSpPr>
        <xdr:cNvPr id="1710" name="CustomShape 1"/>
        <xdr:cNvSpPr/>
      </xdr:nvSpPr>
      <xdr:spPr>
        <a:xfrm>
          <a:off x="17745480" y="13101120"/>
          <a:ext cx="101160" cy="10044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75</xdr:row>
      <xdr:rowOff>28440</xdr:rowOff>
    </xdr:from>
    <xdr:to>
      <xdr:col>82</xdr:col>
      <xdr:colOff>110160</xdr:colOff>
      <xdr:row>76</xdr:row>
      <xdr:rowOff>94680</xdr:rowOff>
    </xdr:to>
    <xdr:sp>
      <xdr:nvSpPr>
        <xdr:cNvPr id="1711" name="CustomShape 1"/>
        <xdr:cNvSpPr/>
      </xdr:nvSpPr>
      <xdr:spPr>
        <a:xfrm>
          <a:off x="17403840" y="12886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76</xdr:row>
      <xdr:rowOff>82080</xdr:rowOff>
    </xdr:from>
    <xdr:to>
      <xdr:col>76</xdr:col>
      <xdr:colOff>164520</xdr:colOff>
      <xdr:row>77</xdr:row>
      <xdr:rowOff>11880</xdr:rowOff>
    </xdr:to>
    <xdr:sp>
      <xdr:nvSpPr>
        <xdr:cNvPr id="1712" name="CustomShape 1"/>
        <xdr:cNvSpPr/>
      </xdr:nvSpPr>
      <xdr:spPr>
        <a:xfrm>
          <a:off x="16713000" y="13112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75</xdr:row>
      <xdr:rowOff>39600</xdr:rowOff>
    </xdr:from>
    <xdr:to>
      <xdr:col>77</xdr:col>
      <xdr:colOff>202320</xdr:colOff>
      <xdr:row>76</xdr:row>
      <xdr:rowOff>105840</xdr:rowOff>
    </xdr:to>
    <xdr:sp>
      <xdr:nvSpPr>
        <xdr:cNvPr id="1713" name="CustomShape 1"/>
        <xdr:cNvSpPr/>
      </xdr:nvSpPr>
      <xdr:spPr>
        <a:xfrm>
          <a:off x="16399800" y="12898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76</xdr:row>
      <xdr:rowOff>96120</xdr:rowOff>
    </xdr:from>
    <xdr:to>
      <xdr:col>72</xdr:col>
      <xdr:colOff>37800</xdr:colOff>
      <xdr:row>77</xdr:row>
      <xdr:rowOff>25920</xdr:rowOff>
    </xdr:to>
    <xdr:sp>
      <xdr:nvSpPr>
        <xdr:cNvPr id="1714" name="CustomShape 1"/>
        <xdr:cNvSpPr/>
      </xdr:nvSpPr>
      <xdr:spPr>
        <a:xfrm>
          <a:off x="15681240" y="1312632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75</xdr:row>
      <xdr:rowOff>53280</xdr:rowOff>
    </xdr:from>
    <xdr:to>
      <xdr:col>73</xdr:col>
      <xdr:colOff>46800</xdr:colOff>
      <xdr:row>76</xdr:row>
      <xdr:rowOff>119520</xdr:rowOff>
    </xdr:to>
    <xdr:sp>
      <xdr:nvSpPr>
        <xdr:cNvPr id="1715" name="CustomShape 1"/>
        <xdr:cNvSpPr/>
      </xdr:nvSpPr>
      <xdr:spPr>
        <a:xfrm>
          <a:off x="15368760" y="12911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72,852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76</xdr:row>
      <xdr:rowOff>140760</xdr:rowOff>
    </xdr:from>
    <xdr:to>
      <xdr:col>67</xdr:col>
      <xdr:colOff>101160</xdr:colOff>
      <xdr:row>77</xdr:row>
      <xdr:rowOff>70560</xdr:rowOff>
    </xdr:to>
    <xdr:sp>
      <xdr:nvSpPr>
        <xdr:cNvPr id="1716" name="CustomShape 1"/>
        <xdr:cNvSpPr/>
      </xdr:nvSpPr>
      <xdr:spPr>
        <a:xfrm>
          <a:off x="14677920" y="13170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75</xdr:row>
      <xdr:rowOff>98280</xdr:rowOff>
    </xdr:from>
    <xdr:to>
      <xdr:col>68</xdr:col>
      <xdr:colOff>110520</xdr:colOff>
      <xdr:row>76</xdr:row>
      <xdr:rowOff>164520</xdr:rowOff>
    </xdr:to>
    <xdr:sp>
      <xdr:nvSpPr>
        <xdr:cNvPr id="1717" name="CustomShape 1"/>
        <xdr:cNvSpPr/>
      </xdr:nvSpPr>
      <xdr:spPr>
        <a:xfrm>
          <a:off x="14336280" y="12956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1718"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1719"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1720"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1721"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1722"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1723"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1724"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29,687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25"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1726"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1727"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xdr:nvSpPr>
        <xdr:cNvPr id="1728" name="Line 1"/>
        <xdr:cNvSpPr/>
      </xdr:nvSpPr>
      <xdr:spPr>
        <a:xfrm>
          <a:off x="1430316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xdr:nvSpPr>
        <xdr:cNvPr id="1729" name="CustomShape 1"/>
        <xdr:cNvSpPr/>
      </xdr:nvSpPr>
      <xdr:spPr>
        <a:xfrm>
          <a:off x="1401948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xdr:nvSpPr>
        <xdr:cNvPr id="1730" name="Line 1"/>
        <xdr:cNvSpPr/>
      </xdr:nvSpPr>
      <xdr:spPr>
        <a:xfrm>
          <a:off x="1430316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45720</xdr:rowOff>
    </xdr:from>
    <xdr:to>
      <xdr:col>65</xdr:col>
      <xdr:colOff>24840</xdr:colOff>
      <xdr:row>97</xdr:row>
      <xdr:rowOff>113040</xdr:rowOff>
    </xdr:to>
    <xdr:sp>
      <xdr:nvSpPr>
        <xdr:cNvPr id="1731" name="CustomShape 1"/>
        <xdr:cNvSpPr/>
      </xdr:nvSpPr>
      <xdr:spPr>
        <a:xfrm>
          <a:off x="1364040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xdr:nvSpPr>
        <xdr:cNvPr id="1732" name="Line 1"/>
        <xdr:cNvSpPr/>
      </xdr:nvSpPr>
      <xdr:spPr>
        <a:xfrm>
          <a:off x="1430316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94</xdr:row>
      <xdr:rowOff>8280</xdr:rowOff>
    </xdr:from>
    <xdr:to>
      <xdr:col>65</xdr:col>
      <xdr:colOff>24840</xdr:colOff>
      <xdr:row>95</xdr:row>
      <xdr:rowOff>75600</xdr:rowOff>
    </xdr:to>
    <xdr:sp>
      <xdr:nvSpPr>
        <xdr:cNvPr id="1733" name="CustomShape 1"/>
        <xdr:cNvSpPr/>
      </xdr:nvSpPr>
      <xdr:spPr>
        <a:xfrm>
          <a:off x="13640400" y="16124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xdr:nvSpPr>
        <xdr:cNvPr id="1734" name="Line 1"/>
        <xdr:cNvSpPr/>
      </xdr:nvSpPr>
      <xdr:spPr>
        <a:xfrm>
          <a:off x="1430316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91</xdr:row>
      <xdr:rowOff>141480</xdr:rowOff>
    </xdr:from>
    <xdr:to>
      <xdr:col>65</xdr:col>
      <xdr:colOff>24840</xdr:colOff>
      <xdr:row>93</xdr:row>
      <xdr:rowOff>36360</xdr:rowOff>
    </xdr:to>
    <xdr:sp>
      <xdr:nvSpPr>
        <xdr:cNvPr id="1735" name="CustomShape 1"/>
        <xdr:cNvSpPr/>
      </xdr:nvSpPr>
      <xdr:spPr>
        <a:xfrm>
          <a:off x="13640400" y="15743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xdr:nvSpPr>
        <xdr:cNvPr id="1736" name="Line 1"/>
        <xdr:cNvSpPr/>
      </xdr:nvSpPr>
      <xdr:spPr>
        <a:xfrm>
          <a:off x="1430316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89</xdr:row>
      <xdr:rowOff>102960</xdr:rowOff>
    </xdr:from>
    <xdr:to>
      <xdr:col>65</xdr:col>
      <xdr:colOff>32400</xdr:colOff>
      <xdr:row>90</xdr:row>
      <xdr:rowOff>170280</xdr:rowOff>
    </xdr:to>
    <xdr:sp>
      <xdr:nvSpPr>
        <xdr:cNvPr id="1737" name="CustomShape 1"/>
        <xdr:cNvSpPr/>
      </xdr:nvSpPr>
      <xdr:spPr>
        <a:xfrm>
          <a:off x="1356696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1738"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1739"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40"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5400</xdr:rowOff>
    </xdr:from>
    <xdr:to>
      <xdr:col>85</xdr:col>
      <xdr:colOff>126360</xdr:colOff>
      <xdr:row>98</xdr:row>
      <xdr:rowOff>171720</xdr:rowOff>
    </xdr:to>
    <xdr:sp>
      <xdr:nvSpPr>
        <xdr:cNvPr id="1741" name="Line 1"/>
        <xdr:cNvSpPr/>
      </xdr:nvSpPr>
      <xdr:spPr>
        <a:xfrm flipV="1">
          <a:off x="18746280" y="15435720"/>
          <a:ext cx="1440" cy="15379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99</xdr:row>
      <xdr:rowOff>14760</xdr:rowOff>
    </xdr:from>
    <xdr:to>
      <xdr:col>88</xdr:col>
      <xdr:colOff>47160</xdr:colOff>
      <xdr:row>100</xdr:row>
      <xdr:rowOff>81000</xdr:rowOff>
    </xdr:to>
    <xdr:sp>
      <xdr:nvSpPr>
        <xdr:cNvPr id="1742" name="CustomShape 1"/>
        <xdr:cNvSpPr/>
      </xdr:nvSpPr>
      <xdr:spPr>
        <a:xfrm>
          <a:off x="18743040" y="169880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360</xdr:rowOff>
    </xdr:from>
    <xdr:to>
      <xdr:col>86</xdr:col>
      <xdr:colOff>25560</xdr:colOff>
      <xdr:row>99</xdr:row>
      <xdr:rowOff>360</xdr:rowOff>
    </xdr:to>
    <xdr:sp>
      <xdr:nvSpPr>
        <xdr:cNvPr id="1743" name="Line 1"/>
        <xdr:cNvSpPr/>
      </xdr:nvSpPr>
      <xdr:spPr>
        <a:xfrm>
          <a:off x="18659160" y="16973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88</xdr:row>
      <xdr:rowOff>133560</xdr:rowOff>
    </xdr:from>
    <xdr:to>
      <xdr:col>88</xdr:col>
      <xdr:colOff>200520</xdr:colOff>
      <xdr:row>90</xdr:row>
      <xdr:rowOff>29520</xdr:rowOff>
    </xdr:to>
    <xdr:sp>
      <xdr:nvSpPr>
        <xdr:cNvPr id="1744" name="CustomShape 1"/>
        <xdr:cNvSpPr/>
      </xdr:nvSpPr>
      <xdr:spPr>
        <a:xfrm>
          <a:off x="18719280" y="152211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124,591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5400</xdr:rowOff>
    </xdr:from>
    <xdr:to>
      <xdr:col>86</xdr:col>
      <xdr:colOff>25560</xdr:colOff>
      <xdr:row>90</xdr:row>
      <xdr:rowOff>5400</xdr:rowOff>
    </xdr:to>
    <xdr:sp>
      <xdr:nvSpPr>
        <xdr:cNvPr id="1745" name="Line 1"/>
        <xdr:cNvSpPr/>
      </xdr:nvSpPr>
      <xdr:spPr>
        <a:xfrm>
          <a:off x="18659160" y="15435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95</xdr:row>
      <xdr:rowOff>152640</xdr:rowOff>
    </xdr:from>
    <xdr:to>
      <xdr:col>85</xdr:col>
      <xdr:colOff>126720</xdr:colOff>
      <xdr:row>96</xdr:row>
      <xdr:rowOff>129600</xdr:rowOff>
    </xdr:to>
    <xdr:sp>
      <xdr:nvSpPr>
        <xdr:cNvPr id="1746" name="Line 1"/>
        <xdr:cNvSpPr/>
      </xdr:nvSpPr>
      <xdr:spPr>
        <a:xfrm flipV="1">
          <a:off x="17795880" y="16440120"/>
          <a:ext cx="952200" cy="1486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96</xdr:row>
      <xdr:rowOff>122760</xdr:rowOff>
    </xdr:from>
    <xdr:to>
      <xdr:col>88</xdr:col>
      <xdr:colOff>123840</xdr:colOff>
      <xdr:row>98</xdr:row>
      <xdr:rowOff>18720</xdr:rowOff>
    </xdr:to>
    <xdr:sp>
      <xdr:nvSpPr>
        <xdr:cNvPr id="1747" name="CustomShape 1"/>
        <xdr:cNvSpPr/>
      </xdr:nvSpPr>
      <xdr:spPr>
        <a:xfrm>
          <a:off x="18731160" y="165819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29,428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134280</xdr:rowOff>
    </xdr:from>
    <xdr:to>
      <xdr:col>85</xdr:col>
      <xdr:colOff>177480</xdr:colOff>
      <xdr:row>97</xdr:row>
      <xdr:rowOff>64080</xdr:rowOff>
    </xdr:to>
    <xdr:sp>
      <xdr:nvSpPr>
        <xdr:cNvPr id="1748" name="CustomShape 1"/>
        <xdr:cNvSpPr/>
      </xdr:nvSpPr>
      <xdr:spPr>
        <a:xfrm>
          <a:off x="18697680" y="16593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95</xdr:row>
      <xdr:rowOff>103680</xdr:rowOff>
    </xdr:from>
    <xdr:to>
      <xdr:col>81</xdr:col>
      <xdr:colOff>51120</xdr:colOff>
      <xdr:row>96</xdr:row>
      <xdr:rowOff>129600</xdr:rowOff>
    </xdr:to>
    <xdr:sp>
      <xdr:nvSpPr>
        <xdr:cNvPr id="1749" name="Line 1"/>
        <xdr:cNvSpPr/>
      </xdr:nvSpPr>
      <xdr:spPr>
        <a:xfrm>
          <a:off x="16763760" y="16391160"/>
          <a:ext cx="1032120" cy="1976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97</xdr:row>
      <xdr:rowOff>65520</xdr:rowOff>
    </xdr:from>
    <xdr:to>
      <xdr:col>81</xdr:col>
      <xdr:colOff>101880</xdr:colOff>
      <xdr:row>97</xdr:row>
      <xdr:rowOff>166680</xdr:rowOff>
    </xdr:to>
    <xdr:sp>
      <xdr:nvSpPr>
        <xdr:cNvPr id="1750" name="CustomShape 1"/>
        <xdr:cNvSpPr/>
      </xdr:nvSpPr>
      <xdr:spPr>
        <a:xfrm>
          <a:off x="17745480" y="16696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97</xdr:row>
      <xdr:rowOff>168480</xdr:rowOff>
    </xdr:from>
    <xdr:to>
      <xdr:col>82</xdr:col>
      <xdr:colOff>110160</xdr:colOff>
      <xdr:row>99</xdr:row>
      <xdr:rowOff>64440</xdr:rowOff>
    </xdr:to>
    <xdr:sp>
      <xdr:nvSpPr>
        <xdr:cNvPr id="1751" name="CustomShape 1"/>
        <xdr:cNvSpPr/>
      </xdr:nvSpPr>
      <xdr:spPr>
        <a:xfrm>
          <a:off x="17403840" y="16799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95</xdr:row>
      <xdr:rowOff>103680</xdr:rowOff>
    </xdr:from>
    <xdr:to>
      <xdr:col>76</xdr:col>
      <xdr:colOff>114120</xdr:colOff>
      <xdr:row>97</xdr:row>
      <xdr:rowOff>18000</xdr:rowOff>
    </xdr:to>
    <xdr:sp>
      <xdr:nvSpPr>
        <xdr:cNvPr id="1752" name="Line 1"/>
        <xdr:cNvSpPr/>
      </xdr:nvSpPr>
      <xdr:spPr>
        <a:xfrm flipV="1">
          <a:off x="15731640" y="16391160"/>
          <a:ext cx="1032120" cy="2574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97</xdr:row>
      <xdr:rowOff>101160</xdr:rowOff>
    </xdr:from>
    <xdr:to>
      <xdr:col>76</xdr:col>
      <xdr:colOff>164520</xdr:colOff>
      <xdr:row>98</xdr:row>
      <xdr:rowOff>31680</xdr:rowOff>
    </xdr:to>
    <xdr:sp>
      <xdr:nvSpPr>
        <xdr:cNvPr id="1753" name="CustomShape 1"/>
        <xdr:cNvSpPr/>
      </xdr:nvSpPr>
      <xdr:spPr>
        <a:xfrm>
          <a:off x="16713000" y="167317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98</xdr:row>
      <xdr:rowOff>33480</xdr:rowOff>
    </xdr:from>
    <xdr:to>
      <xdr:col>77</xdr:col>
      <xdr:colOff>202320</xdr:colOff>
      <xdr:row>99</xdr:row>
      <xdr:rowOff>100800</xdr:rowOff>
    </xdr:to>
    <xdr:sp>
      <xdr:nvSpPr>
        <xdr:cNvPr id="1754" name="CustomShape 1"/>
        <xdr:cNvSpPr/>
      </xdr:nvSpPr>
      <xdr:spPr>
        <a:xfrm>
          <a:off x="16399800" y="16835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18,523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97</xdr:row>
      <xdr:rowOff>18000</xdr:rowOff>
    </xdr:from>
    <xdr:to>
      <xdr:col>71</xdr:col>
      <xdr:colOff>177480</xdr:colOff>
      <xdr:row>97</xdr:row>
      <xdr:rowOff>145800</xdr:rowOff>
    </xdr:to>
    <xdr:sp>
      <xdr:nvSpPr>
        <xdr:cNvPr id="1755" name="Line 1"/>
        <xdr:cNvSpPr/>
      </xdr:nvSpPr>
      <xdr:spPr>
        <a:xfrm flipV="1">
          <a:off x="14728680" y="16648560"/>
          <a:ext cx="1002960" cy="1278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97</xdr:row>
      <xdr:rowOff>145080</xdr:rowOff>
    </xdr:from>
    <xdr:to>
      <xdr:col>72</xdr:col>
      <xdr:colOff>37800</xdr:colOff>
      <xdr:row>98</xdr:row>
      <xdr:rowOff>75600</xdr:rowOff>
    </xdr:to>
    <xdr:sp>
      <xdr:nvSpPr>
        <xdr:cNvPr id="1756" name="CustomShape 1"/>
        <xdr:cNvSpPr/>
      </xdr:nvSpPr>
      <xdr:spPr>
        <a:xfrm>
          <a:off x="15681240" y="1677564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98</xdr:row>
      <xdr:rowOff>77040</xdr:rowOff>
    </xdr:from>
    <xdr:to>
      <xdr:col>73</xdr:col>
      <xdr:colOff>46800</xdr:colOff>
      <xdr:row>99</xdr:row>
      <xdr:rowOff>144360</xdr:rowOff>
    </xdr:to>
    <xdr:sp>
      <xdr:nvSpPr>
        <xdr:cNvPr id="1757" name="CustomShape 1"/>
        <xdr:cNvSpPr/>
      </xdr:nvSpPr>
      <xdr:spPr>
        <a:xfrm>
          <a:off x="15368760" y="168789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119880</xdr:rowOff>
    </xdr:from>
    <xdr:to>
      <xdr:col>67</xdr:col>
      <xdr:colOff>101160</xdr:colOff>
      <xdr:row>98</xdr:row>
      <xdr:rowOff>50400</xdr:rowOff>
    </xdr:to>
    <xdr:sp>
      <xdr:nvSpPr>
        <xdr:cNvPr id="1758" name="CustomShape 1"/>
        <xdr:cNvSpPr/>
      </xdr:nvSpPr>
      <xdr:spPr>
        <a:xfrm>
          <a:off x="14677920" y="167504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98</xdr:row>
      <xdr:rowOff>51840</xdr:rowOff>
    </xdr:from>
    <xdr:to>
      <xdr:col>68</xdr:col>
      <xdr:colOff>110520</xdr:colOff>
      <xdr:row>99</xdr:row>
      <xdr:rowOff>119160</xdr:rowOff>
    </xdr:to>
    <xdr:sp>
      <xdr:nvSpPr>
        <xdr:cNvPr id="1759" name="CustomShape 1"/>
        <xdr:cNvSpPr/>
      </xdr:nvSpPr>
      <xdr:spPr>
        <a:xfrm>
          <a:off x="14336280" y="16853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17,074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1760"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1761"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1762"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1763"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1764"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95</xdr:row>
      <xdr:rowOff>102600</xdr:rowOff>
    </xdr:from>
    <xdr:to>
      <xdr:col>85</xdr:col>
      <xdr:colOff>177480</xdr:colOff>
      <xdr:row>96</xdr:row>
      <xdr:rowOff>31680</xdr:rowOff>
    </xdr:to>
    <xdr:sp>
      <xdr:nvSpPr>
        <xdr:cNvPr id="1765" name="CustomShape 1"/>
        <xdr:cNvSpPr/>
      </xdr:nvSpPr>
      <xdr:spPr>
        <a:xfrm>
          <a:off x="18697680" y="163900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94</xdr:row>
      <xdr:rowOff>135360</xdr:rowOff>
    </xdr:from>
    <xdr:to>
      <xdr:col>88</xdr:col>
      <xdr:colOff>123840</xdr:colOff>
      <xdr:row>96</xdr:row>
      <xdr:rowOff>30240</xdr:rowOff>
    </xdr:to>
    <xdr:sp>
      <xdr:nvSpPr>
        <xdr:cNvPr id="1766" name="CustomShape 1"/>
        <xdr:cNvSpPr/>
      </xdr:nvSpPr>
      <xdr:spPr>
        <a:xfrm>
          <a:off x="18731160" y="162514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45,490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96</xdr:row>
      <xdr:rowOff>78840</xdr:rowOff>
    </xdr:from>
    <xdr:to>
      <xdr:col>81</xdr:col>
      <xdr:colOff>101880</xdr:colOff>
      <xdr:row>97</xdr:row>
      <xdr:rowOff>8640</xdr:rowOff>
    </xdr:to>
    <xdr:sp>
      <xdr:nvSpPr>
        <xdr:cNvPr id="1767" name="CustomShape 1"/>
        <xdr:cNvSpPr/>
      </xdr:nvSpPr>
      <xdr:spPr>
        <a:xfrm>
          <a:off x="17745480" y="16538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95</xdr:row>
      <xdr:rowOff>36360</xdr:rowOff>
    </xdr:from>
    <xdr:to>
      <xdr:col>82</xdr:col>
      <xdr:colOff>110160</xdr:colOff>
      <xdr:row>96</xdr:row>
      <xdr:rowOff>102600</xdr:rowOff>
    </xdr:to>
    <xdr:sp>
      <xdr:nvSpPr>
        <xdr:cNvPr id="1768" name="CustomShape 1"/>
        <xdr:cNvSpPr/>
      </xdr:nvSpPr>
      <xdr:spPr>
        <a:xfrm>
          <a:off x="17403840" y="163238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33,783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95</xdr:row>
      <xdr:rowOff>53280</xdr:rowOff>
    </xdr:from>
    <xdr:to>
      <xdr:col>76</xdr:col>
      <xdr:colOff>164520</xdr:colOff>
      <xdr:row>95</xdr:row>
      <xdr:rowOff>154440</xdr:rowOff>
    </xdr:to>
    <xdr:sp>
      <xdr:nvSpPr>
        <xdr:cNvPr id="1769" name="CustomShape 1"/>
        <xdr:cNvSpPr/>
      </xdr:nvSpPr>
      <xdr:spPr>
        <a:xfrm>
          <a:off x="16713000" y="16340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94</xdr:row>
      <xdr:rowOff>10440</xdr:rowOff>
    </xdr:from>
    <xdr:to>
      <xdr:col>77</xdr:col>
      <xdr:colOff>202320</xdr:colOff>
      <xdr:row>95</xdr:row>
      <xdr:rowOff>77760</xdr:rowOff>
    </xdr:to>
    <xdr:sp>
      <xdr:nvSpPr>
        <xdr:cNvPr id="1770" name="CustomShape 1"/>
        <xdr:cNvSpPr/>
      </xdr:nvSpPr>
      <xdr:spPr>
        <a:xfrm>
          <a:off x="16399800" y="16126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49,348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96</xdr:row>
      <xdr:rowOff>138960</xdr:rowOff>
    </xdr:from>
    <xdr:to>
      <xdr:col>72</xdr:col>
      <xdr:colOff>37800</xdr:colOff>
      <xdr:row>97</xdr:row>
      <xdr:rowOff>68760</xdr:rowOff>
    </xdr:to>
    <xdr:sp>
      <xdr:nvSpPr>
        <xdr:cNvPr id="1771" name="CustomShape 1"/>
        <xdr:cNvSpPr/>
      </xdr:nvSpPr>
      <xdr:spPr>
        <a:xfrm>
          <a:off x="15681240" y="165981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95</xdr:row>
      <xdr:rowOff>96480</xdr:rowOff>
    </xdr:from>
    <xdr:to>
      <xdr:col>73</xdr:col>
      <xdr:colOff>46800</xdr:colOff>
      <xdr:row>96</xdr:row>
      <xdr:rowOff>162720</xdr:rowOff>
    </xdr:to>
    <xdr:sp>
      <xdr:nvSpPr>
        <xdr:cNvPr id="1772" name="CustomShape 1"/>
        <xdr:cNvSpPr/>
      </xdr:nvSpPr>
      <xdr:spPr>
        <a:xfrm>
          <a:off x="15368760" y="163839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29,064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95040</xdr:rowOff>
    </xdr:from>
    <xdr:to>
      <xdr:col>67</xdr:col>
      <xdr:colOff>101160</xdr:colOff>
      <xdr:row>98</xdr:row>
      <xdr:rowOff>25560</xdr:rowOff>
    </xdr:to>
    <xdr:sp>
      <xdr:nvSpPr>
        <xdr:cNvPr id="1773" name="CustomShape 1"/>
        <xdr:cNvSpPr/>
      </xdr:nvSpPr>
      <xdr:spPr>
        <a:xfrm>
          <a:off x="14677920" y="16725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96</xdr:row>
      <xdr:rowOff>51840</xdr:rowOff>
    </xdr:from>
    <xdr:to>
      <xdr:col>68</xdr:col>
      <xdr:colOff>110520</xdr:colOff>
      <xdr:row>97</xdr:row>
      <xdr:rowOff>119160</xdr:rowOff>
    </xdr:to>
    <xdr:sp>
      <xdr:nvSpPr>
        <xdr:cNvPr id="1774" name="CustomShape 1"/>
        <xdr:cNvSpPr/>
      </xdr:nvSpPr>
      <xdr:spPr>
        <a:xfrm>
          <a:off x="14336280" y="16511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1775"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1776"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1777"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1778"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1779"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1780"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1781"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82"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1783"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1784"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99000</xdr:rowOff>
    </xdr:from>
    <xdr:to>
      <xdr:col>120</xdr:col>
      <xdr:colOff>114120</xdr:colOff>
      <xdr:row>39</xdr:row>
      <xdr:rowOff>99000</xdr:rowOff>
    </xdr:to>
    <xdr:sp>
      <xdr:nvSpPr>
        <xdr:cNvPr id="1785" name="Line 1"/>
        <xdr:cNvSpPr/>
      </xdr:nvSpPr>
      <xdr:spPr>
        <a:xfrm>
          <a:off x="21031200" y="6785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138960</xdr:rowOff>
    </xdr:from>
    <xdr:to>
      <xdr:col>95</xdr:col>
      <xdr:colOff>168120</xdr:colOff>
      <xdr:row>40</xdr:row>
      <xdr:rowOff>33840</xdr:rowOff>
    </xdr:to>
    <xdr:sp>
      <xdr:nvSpPr>
        <xdr:cNvPr id="1786" name="CustomShape 1"/>
        <xdr:cNvSpPr/>
      </xdr:nvSpPr>
      <xdr:spPr>
        <a:xfrm>
          <a:off x="20719440" y="6653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115200</xdr:rowOff>
    </xdr:from>
    <xdr:to>
      <xdr:col>120</xdr:col>
      <xdr:colOff>114120</xdr:colOff>
      <xdr:row>37</xdr:row>
      <xdr:rowOff>115200</xdr:rowOff>
    </xdr:to>
    <xdr:sp>
      <xdr:nvSpPr>
        <xdr:cNvPr id="1787" name="Line 1"/>
        <xdr:cNvSpPr/>
      </xdr:nvSpPr>
      <xdr:spPr>
        <a:xfrm>
          <a:off x="21031200" y="645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36</xdr:row>
      <xdr:rowOff>154440</xdr:rowOff>
    </xdr:from>
    <xdr:to>
      <xdr:col>95</xdr:col>
      <xdr:colOff>180720</xdr:colOff>
      <xdr:row>38</xdr:row>
      <xdr:rowOff>50400</xdr:rowOff>
    </xdr:to>
    <xdr:sp>
      <xdr:nvSpPr>
        <xdr:cNvPr id="1788" name="CustomShape 1"/>
        <xdr:cNvSpPr/>
      </xdr:nvSpPr>
      <xdr:spPr>
        <a:xfrm>
          <a:off x="20368440" y="6326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35</xdr:row>
      <xdr:rowOff>131760</xdr:rowOff>
    </xdr:from>
    <xdr:to>
      <xdr:col>120</xdr:col>
      <xdr:colOff>114120</xdr:colOff>
      <xdr:row>35</xdr:row>
      <xdr:rowOff>131760</xdr:rowOff>
    </xdr:to>
    <xdr:sp>
      <xdr:nvSpPr>
        <xdr:cNvPr id="1789" name="Line 1"/>
        <xdr:cNvSpPr/>
      </xdr:nvSpPr>
      <xdr:spPr>
        <a:xfrm>
          <a:off x="21031200" y="6132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35</xdr:row>
      <xdr:rowOff>360</xdr:rowOff>
    </xdr:from>
    <xdr:to>
      <xdr:col>95</xdr:col>
      <xdr:colOff>180720</xdr:colOff>
      <xdr:row>36</xdr:row>
      <xdr:rowOff>66600</xdr:rowOff>
    </xdr:to>
    <xdr:sp>
      <xdr:nvSpPr>
        <xdr:cNvPr id="1790" name="CustomShape 1"/>
        <xdr:cNvSpPr/>
      </xdr:nvSpPr>
      <xdr:spPr>
        <a:xfrm>
          <a:off x="20368440" y="6000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147600</xdr:rowOff>
    </xdr:from>
    <xdr:to>
      <xdr:col>120</xdr:col>
      <xdr:colOff>114120</xdr:colOff>
      <xdr:row>33</xdr:row>
      <xdr:rowOff>147600</xdr:rowOff>
    </xdr:to>
    <xdr:sp>
      <xdr:nvSpPr>
        <xdr:cNvPr id="1791" name="Line 1"/>
        <xdr:cNvSpPr/>
      </xdr:nvSpPr>
      <xdr:spPr>
        <a:xfrm>
          <a:off x="21031200" y="58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33</xdr:row>
      <xdr:rowOff>15840</xdr:rowOff>
    </xdr:from>
    <xdr:to>
      <xdr:col>95</xdr:col>
      <xdr:colOff>180720</xdr:colOff>
      <xdr:row>34</xdr:row>
      <xdr:rowOff>83160</xdr:rowOff>
    </xdr:to>
    <xdr:sp>
      <xdr:nvSpPr>
        <xdr:cNvPr id="1792" name="CustomShape 1"/>
        <xdr:cNvSpPr/>
      </xdr:nvSpPr>
      <xdr:spPr>
        <a:xfrm>
          <a:off x="20368440" y="5673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164520</xdr:rowOff>
    </xdr:from>
    <xdr:to>
      <xdr:col>120</xdr:col>
      <xdr:colOff>114120</xdr:colOff>
      <xdr:row>31</xdr:row>
      <xdr:rowOff>164520</xdr:rowOff>
    </xdr:to>
    <xdr:sp>
      <xdr:nvSpPr>
        <xdr:cNvPr id="1793" name="Line 1"/>
        <xdr:cNvSpPr/>
      </xdr:nvSpPr>
      <xdr:spPr>
        <a:xfrm>
          <a:off x="21031200" y="547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31</xdr:row>
      <xdr:rowOff>32760</xdr:rowOff>
    </xdr:from>
    <xdr:to>
      <xdr:col>95</xdr:col>
      <xdr:colOff>180720</xdr:colOff>
      <xdr:row>32</xdr:row>
      <xdr:rowOff>99000</xdr:rowOff>
    </xdr:to>
    <xdr:sp>
      <xdr:nvSpPr>
        <xdr:cNvPr id="1794" name="CustomShape 1"/>
        <xdr:cNvSpPr/>
      </xdr:nvSpPr>
      <xdr:spPr>
        <a:xfrm>
          <a:off x="20368440" y="5347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9360</xdr:rowOff>
    </xdr:from>
    <xdr:to>
      <xdr:col>120</xdr:col>
      <xdr:colOff>114120</xdr:colOff>
      <xdr:row>30</xdr:row>
      <xdr:rowOff>9360</xdr:rowOff>
    </xdr:to>
    <xdr:sp>
      <xdr:nvSpPr>
        <xdr:cNvPr id="1795" name="Line 1"/>
        <xdr:cNvSpPr/>
      </xdr:nvSpPr>
      <xdr:spPr>
        <a:xfrm>
          <a:off x="21031200" y="515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29</xdr:row>
      <xdr:rowOff>48240</xdr:rowOff>
    </xdr:from>
    <xdr:to>
      <xdr:col>95</xdr:col>
      <xdr:colOff>180720</xdr:colOff>
      <xdr:row>30</xdr:row>
      <xdr:rowOff>115560</xdr:rowOff>
    </xdr:to>
    <xdr:sp>
      <xdr:nvSpPr>
        <xdr:cNvPr id="1796" name="CustomShape 1"/>
        <xdr:cNvSpPr/>
      </xdr:nvSpPr>
      <xdr:spPr>
        <a:xfrm>
          <a:off x="20368440" y="5020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1797"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1798"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99"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30</xdr:row>
      <xdr:rowOff>168120</xdr:rowOff>
    </xdr:from>
    <xdr:to>
      <xdr:col>116</xdr:col>
      <xdr:colOff>63000</xdr:colOff>
      <xdr:row>39</xdr:row>
      <xdr:rowOff>99000</xdr:rowOff>
    </xdr:to>
    <xdr:sp>
      <xdr:nvSpPr>
        <xdr:cNvPr id="1800" name="Line 1"/>
        <xdr:cNvSpPr/>
      </xdr:nvSpPr>
      <xdr:spPr>
        <a:xfrm flipV="1">
          <a:off x="25474320" y="5311440"/>
          <a:ext cx="1080" cy="14738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113400</xdr:rowOff>
    </xdr:from>
    <xdr:to>
      <xdr:col>117</xdr:col>
      <xdr:colOff>154440</xdr:colOff>
      <xdr:row>41</xdr:row>
      <xdr:rowOff>8280</xdr:rowOff>
    </xdr:to>
    <xdr:sp>
      <xdr:nvSpPr>
        <xdr:cNvPr id="1801" name="CustomShape 1"/>
        <xdr:cNvSpPr/>
      </xdr:nvSpPr>
      <xdr:spPr>
        <a:xfrm>
          <a:off x="25517880" y="67996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99000</xdr:rowOff>
    </xdr:from>
    <xdr:to>
      <xdr:col>116</xdr:col>
      <xdr:colOff>152640</xdr:colOff>
      <xdr:row>39</xdr:row>
      <xdr:rowOff>99000</xdr:rowOff>
    </xdr:to>
    <xdr:sp>
      <xdr:nvSpPr>
        <xdr:cNvPr id="1802" name="Line 1"/>
        <xdr:cNvSpPr/>
      </xdr:nvSpPr>
      <xdr:spPr>
        <a:xfrm>
          <a:off x="25358400" y="6785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29</xdr:row>
      <xdr:rowOff>124560</xdr:rowOff>
    </xdr:from>
    <xdr:to>
      <xdr:col>119</xdr:col>
      <xdr:colOff>60120</xdr:colOff>
      <xdr:row>31</xdr:row>
      <xdr:rowOff>20520</xdr:rowOff>
    </xdr:to>
    <xdr:sp>
      <xdr:nvSpPr>
        <xdr:cNvPr id="1803" name="CustomShape 1"/>
        <xdr:cNvSpPr/>
      </xdr:nvSpPr>
      <xdr:spPr>
        <a:xfrm>
          <a:off x="25459560" y="509652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45,139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168120</xdr:rowOff>
    </xdr:from>
    <xdr:to>
      <xdr:col>116</xdr:col>
      <xdr:colOff>152640</xdr:colOff>
      <xdr:row>30</xdr:row>
      <xdr:rowOff>168120</xdr:rowOff>
    </xdr:to>
    <xdr:sp>
      <xdr:nvSpPr>
        <xdr:cNvPr id="1804" name="Line 1"/>
        <xdr:cNvSpPr/>
      </xdr:nvSpPr>
      <xdr:spPr>
        <a:xfrm>
          <a:off x="25358400" y="5311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103320</xdr:rowOff>
    </xdr:from>
    <xdr:to>
      <xdr:col>116</xdr:col>
      <xdr:colOff>63720</xdr:colOff>
      <xdr:row>39</xdr:row>
      <xdr:rowOff>21240</xdr:rowOff>
    </xdr:to>
    <xdr:sp>
      <xdr:nvSpPr>
        <xdr:cNvPr id="1805" name="Line 1"/>
        <xdr:cNvSpPr/>
      </xdr:nvSpPr>
      <xdr:spPr>
        <a:xfrm flipV="1">
          <a:off x="24494760" y="6618240"/>
          <a:ext cx="981360" cy="8928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38</xdr:row>
      <xdr:rowOff>70200</xdr:rowOff>
    </xdr:from>
    <xdr:to>
      <xdr:col>118</xdr:col>
      <xdr:colOff>202680</xdr:colOff>
      <xdr:row>39</xdr:row>
      <xdr:rowOff>137520</xdr:rowOff>
    </xdr:to>
    <xdr:sp>
      <xdr:nvSpPr>
        <xdr:cNvPr id="1806" name="CustomShape 1"/>
        <xdr:cNvSpPr/>
      </xdr:nvSpPr>
      <xdr:spPr>
        <a:xfrm>
          <a:off x="25471440" y="65851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4,247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81720</xdr:rowOff>
    </xdr:from>
    <xdr:to>
      <xdr:col>116</xdr:col>
      <xdr:colOff>114480</xdr:colOff>
      <xdr:row>39</xdr:row>
      <xdr:rowOff>11520</xdr:rowOff>
    </xdr:to>
    <xdr:sp>
      <xdr:nvSpPr>
        <xdr:cNvPr id="1807" name="CustomShape 1"/>
        <xdr:cNvSpPr/>
      </xdr:nvSpPr>
      <xdr:spPr>
        <a:xfrm>
          <a:off x="25425720" y="6596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39</xdr:row>
      <xdr:rowOff>21240</xdr:rowOff>
    </xdr:from>
    <xdr:to>
      <xdr:col>111</xdr:col>
      <xdr:colOff>177480</xdr:colOff>
      <xdr:row>39</xdr:row>
      <xdr:rowOff>56160</xdr:rowOff>
    </xdr:to>
    <xdr:sp>
      <xdr:nvSpPr>
        <xdr:cNvPr id="1808" name="Line 1"/>
        <xdr:cNvSpPr/>
      </xdr:nvSpPr>
      <xdr:spPr>
        <a:xfrm flipV="1">
          <a:off x="23491800" y="6707520"/>
          <a:ext cx="1002960" cy="3492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112680</xdr:rowOff>
    </xdr:from>
    <xdr:to>
      <xdr:col>112</xdr:col>
      <xdr:colOff>38520</xdr:colOff>
      <xdr:row>39</xdr:row>
      <xdr:rowOff>42480</xdr:rowOff>
    </xdr:to>
    <xdr:sp>
      <xdr:nvSpPr>
        <xdr:cNvPr id="1809" name="CustomShape 1"/>
        <xdr:cNvSpPr/>
      </xdr:nvSpPr>
      <xdr:spPr>
        <a:xfrm>
          <a:off x="24444360" y="66276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37</xdr:row>
      <xdr:rowOff>68760</xdr:rowOff>
    </xdr:from>
    <xdr:to>
      <xdr:col>113</xdr:col>
      <xdr:colOff>2520</xdr:colOff>
      <xdr:row>38</xdr:row>
      <xdr:rowOff>136080</xdr:rowOff>
    </xdr:to>
    <xdr:sp>
      <xdr:nvSpPr>
        <xdr:cNvPr id="1810" name="CustomShape 1"/>
        <xdr:cNvSpPr/>
      </xdr:nvSpPr>
      <xdr:spPr>
        <a:xfrm>
          <a:off x="24176160" y="6412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39</xdr:row>
      <xdr:rowOff>56160</xdr:rowOff>
    </xdr:from>
    <xdr:to>
      <xdr:col>107</xdr:col>
      <xdr:colOff>51120</xdr:colOff>
      <xdr:row>39</xdr:row>
      <xdr:rowOff>58320</xdr:rowOff>
    </xdr:to>
    <xdr:sp>
      <xdr:nvSpPr>
        <xdr:cNvPr id="1811" name="Line 1"/>
        <xdr:cNvSpPr/>
      </xdr:nvSpPr>
      <xdr:spPr>
        <a:xfrm flipV="1">
          <a:off x="22459680" y="6742440"/>
          <a:ext cx="1032120" cy="216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124920</xdr:rowOff>
    </xdr:from>
    <xdr:to>
      <xdr:col>107</xdr:col>
      <xdr:colOff>101880</xdr:colOff>
      <xdr:row>39</xdr:row>
      <xdr:rowOff>54720</xdr:rowOff>
    </xdr:to>
    <xdr:sp>
      <xdr:nvSpPr>
        <xdr:cNvPr id="1812" name="CustomShape 1"/>
        <xdr:cNvSpPr/>
      </xdr:nvSpPr>
      <xdr:spPr>
        <a:xfrm>
          <a:off x="23441400" y="6639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37</xdr:row>
      <xdr:rowOff>81000</xdr:rowOff>
    </xdr:from>
    <xdr:to>
      <xdr:col>108</xdr:col>
      <xdr:colOff>94680</xdr:colOff>
      <xdr:row>38</xdr:row>
      <xdr:rowOff>148320</xdr:rowOff>
    </xdr:to>
    <xdr:sp>
      <xdr:nvSpPr>
        <xdr:cNvPr id="1813" name="CustomShape 1"/>
        <xdr:cNvSpPr/>
      </xdr:nvSpPr>
      <xdr:spPr>
        <a:xfrm>
          <a:off x="23172840" y="64245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39</xdr:row>
      <xdr:rowOff>57960</xdr:rowOff>
    </xdr:from>
    <xdr:to>
      <xdr:col>102</xdr:col>
      <xdr:colOff>114120</xdr:colOff>
      <xdr:row>39</xdr:row>
      <xdr:rowOff>87480</xdr:rowOff>
    </xdr:to>
    <xdr:sp>
      <xdr:nvSpPr>
        <xdr:cNvPr id="1814" name="Line 1"/>
        <xdr:cNvSpPr/>
      </xdr:nvSpPr>
      <xdr:spPr>
        <a:xfrm flipV="1">
          <a:off x="21427920" y="6744240"/>
          <a:ext cx="1031760" cy="2952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102960</xdr:rowOff>
    </xdr:from>
    <xdr:to>
      <xdr:col>102</xdr:col>
      <xdr:colOff>164520</xdr:colOff>
      <xdr:row>39</xdr:row>
      <xdr:rowOff>32760</xdr:rowOff>
    </xdr:to>
    <xdr:sp>
      <xdr:nvSpPr>
        <xdr:cNvPr id="1815" name="CustomShape 1"/>
        <xdr:cNvSpPr/>
      </xdr:nvSpPr>
      <xdr:spPr>
        <a:xfrm>
          <a:off x="22408920" y="6617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37</xdr:row>
      <xdr:rowOff>59040</xdr:rowOff>
    </xdr:from>
    <xdr:to>
      <xdr:col>103</xdr:col>
      <xdr:colOff>158040</xdr:colOff>
      <xdr:row>38</xdr:row>
      <xdr:rowOff>126360</xdr:rowOff>
    </xdr:to>
    <xdr:sp>
      <xdr:nvSpPr>
        <xdr:cNvPr id="1816" name="CustomShape 1"/>
        <xdr:cNvSpPr/>
      </xdr:nvSpPr>
      <xdr:spPr>
        <a:xfrm>
          <a:off x="22140720" y="6402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117720</xdr:rowOff>
    </xdr:from>
    <xdr:to>
      <xdr:col>98</xdr:col>
      <xdr:colOff>37800</xdr:colOff>
      <xdr:row>39</xdr:row>
      <xdr:rowOff>47520</xdr:rowOff>
    </xdr:to>
    <xdr:sp>
      <xdr:nvSpPr>
        <xdr:cNvPr id="1817" name="CustomShape 1"/>
        <xdr:cNvSpPr/>
      </xdr:nvSpPr>
      <xdr:spPr>
        <a:xfrm>
          <a:off x="21377880" y="66326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37</xdr:row>
      <xdr:rowOff>73800</xdr:rowOff>
    </xdr:from>
    <xdr:to>
      <xdr:col>99</xdr:col>
      <xdr:colOff>2880</xdr:colOff>
      <xdr:row>38</xdr:row>
      <xdr:rowOff>141120</xdr:rowOff>
    </xdr:to>
    <xdr:sp>
      <xdr:nvSpPr>
        <xdr:cNvPr id="1818" name="CustomShape 1"/>
        <xdr:cNvSpPr/>
      </xdr:nvSpPr>
      <xdr:spPr>
        <a:xfrm>
          <a:off x="21108600" y="64173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1819"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1820"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1821"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1822"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1823"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53280</xdr:rowOff>
    </xdr:from>
    <xdr:to>
      <xdr:col>116</xdr:col>
      <xdr:colOff>114480</xdr:colOff>
      <xdr:row>38</xdr:row>
      <xdr:rowOff>154440</xdr:rowOff>
    </xdr:to>
    <xdr:sp>
      <xdr:nvSpPr>
        <xdr:cNvPr id="1824" name="CustomShape 1"/>
        <xdr:cNvSpPr/>
      </xdr:nvSpPr>
      <xdr:spPr>
        <a:xfrm>
          <a:off x="25425720" y="6568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59040</xdr:colOff>
      <xdr:row>37</xdr:row>
      <xdr:rowOff>85320</xdr:rowOff>
    </xdr:from>
    <xdr:to>
      <xdr:col>118</xdr:col>
      <xdr:colOff>202680</xdr:colOff>
      <xdr:row>38</xdr:row>
      <xdr:rowOff>152640</xdr:rowOff>
    </xdr:to>
    <xdr:sp>
      <xdr:nvSpPr>
        <xdr:cNvPr id="1825" name="CustomShape 1"/>
        <xdr:cNvSpPr/>
      </xdr:nvSpPr>
      <xdr:spPr>
        <a:xfrm>
          <a:off x="25471440" y="64288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142560</xdr:rowOff>
    </xdr:from>
    <xdr:to>
      <xdr:col>112</xdr:col>
      <xdr:colOff>38520</xdr:colOff>
      <xdr:row>39</xdr:row>
      <xdr:rowOff>72360</xdr:rowOff>
    </xdr:to>
    <xdr:sp>
      <xdr:nvSpPr>
        <xdr:cNvPr id="1826" name="CustomShape 1"/>
        <xdr:cNvSpPr/>
      </xdr:nvSpPr>
      <xdr:spPr>
        <a:xfrm>
          <a:off x="24444360" y="6657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78120</xdr:colOff>
      <xdr:row>39</xdr:row>
      <xdr:rowOff>73800</xdr:rowOff>
    </xdr:from>
    <xdr:to>
      <xdr:col>113</xdr:col>
      <xdr:colOff>2520</xdr:colOff>
      <xdr:row>40</xdr:row>
      <xdr:rowOff>140040</xdr:rowOff>
    </xdr:to>
    <xdr:sp>
      <xdr:nvSpPr>
        <xdr:cNvPr id="1827" name="CustomShape 1"/>
        <xdr:cNvSpPr/>
      </xdr:nvSpPr>
      <xdr:spPr>
        <a:xfrm>
          <a:off x="24176160" y="67600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39</xdr:row>
      <xdr:rowOff>5760</xdr:rowOff>
    </xdr:from>
    <xdr:to>
      <xdr:col>107</xdr:col>
      <xdr:colOff>101880</xdr:colOff>
      <xdr:row>39</xdr:row>
      <xdr:rowOff>106920</xdr:rowOff>
    </xdr:to>
    <xdr:sp>
      <xdr:nvSpPr>
        <xdr:cNvPr id="1828" name="CustomShape 1"/>
        <xdr:cNvSpPr/>
      </xdr:nvSpPr>
      <xdr:spPr>
        <a:xfrm>
          <a:off x="23441400" y="6692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170280</xdr:colOff>
      <xdr:row>39</xdr:row>
      <xdr:rowOff>108720</xdr:rowOff>
    </xdr:from>
    <xdr:to>
      <xdr:col>108</xdr:col>
      <xdr:colOff>94680</xdr:colOff>
      <xdr:row>41</xdr:row>
      <xdr:rowOff>3600</xdr:rowOff>
    </xdr:to>
    <xdr:sp>
      <xdr:nvSpPr>
        <xdr:cNvPr id="1829" name="CustomShape 1"/>
        <xdr:cNvSpPr/>
      </xdr:nvSpPr>
      <xdr:spPr>
        <a:xfrm>
          <a:off x="23172840" y="6795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39</xdr:row>
      <xdr:rowOff>7920</xdr:rowOff>
    </xdr:from>
    <xdr:to>
      <xdr:col>102</xdr:col>
      <xdr:colOff>164520</xdr:colOff>
      <xdr:row>39</xdr:row>
      <xdr:rowOff>109080</xdr:rowOff>
    </xdr:to>
    <xdr:sp>
      <xdr:nvSpPr>
        <xdr:cNvPr id="1830" name="CustomShape 1"/>
        <xdr:cNvSpPr/>
      </xdr:nvSpPr>
      <xdr:spPr>
        <a:xfrm>
          <a:off x="22408920" y="6694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14400</xdr:colOff>
      <xdr:row>39</xdr:row>
      <xdr:rowOff>110520</xdr:rowOff>
    </xdr:from>
    <xdr:to>
      <xdr:col>103</xdr:col>
      <xdr:colOff>158040</xdr:colOff>
      <xdr:row>41</xdr:row>
      <xdr:rowOff>5400</xdr:rowOff>
    </xdr:to>
    <xdr:sp>
      <xdr:nvSpPr>
        <xdr:cNvPr id="1831" name="CustomShape 1"/>
        <xdr:cNvSpPr/>
      </xdr:nvSpPr>
      <xdr:spPr>
        <a:xfrm>
          <a:off x="22140720" y="67968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39</xdr:row>
      <xdr:rowOff>37080</xdr:rowOff>
    </xdr:from>
    <xdr:to>
      <xdr:col>98</xdr:col>
      <xdr:colOff>37800</xdr:colOff>
      <xdr:row>39</xdr:row>
      <xdr:rowOff>138240</xdr:rowOff>
    </xdr:to>
    <xdr:sp>
      <xdr:nvSpPr>
        <xdr:cNvPr id="1832" name="CustomShape 1"/>
        <xdr:cNvSpPr/>
      </xdr:nvSpPr>
      <xdr:spPr>
        <a:xfrm>
          <a:off x="21377880" y="67233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145800</xdr:colOff>
      <xdr:row>39</xdr:row>
      <xdr:rowOff>140040</xdr:rowOff>
    </xdr:from>
    <xdr:to>
      <xdr:col>98</xdr:col>
      <xdr:colOff>152640</xdr:colOff>
      <xdr:row>41</xdr:row>
      <xdr:rowOff>34920</xdr:rowOff>
    </xdr:to>
    <xdr:sp>
      <xdr:nvSpPr>
        <xdr:cNvPr id="1833" name="CustomShape 1"/>
        <xdr:cNvSpPr/>
      </xdr:nvSpPr>
      <xdr:spPr>
        <a:xfrm>
          <a:off x="21177000" y="68263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1834"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1835"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1836"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1837"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1838"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12,920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1839"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1840"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41"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1842"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1843"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44640</xdr:rowOff>
    </xdr:from>
    <xdr:to>
      <xdr:col>120</xdr:col>
      <xdr:colOff>114120</xdr:colOff>
      <xdr:row>59</xdr:row>
      <xdr:rowOff>44640</xdr:rowOff>
    </xdr:to>
    <xdr:sp>
      <xdr:nvSpPr>
        <xdr:cNvPr id="1844" name="Line 1"/>
        <xdr:cNvSpPr/>
      </xdr:nvSpPr>
      <xdr:spPr>
        <a:xfrm>
          <a:off x="2103120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84600</xdr:rowOff>
    </xdr:from>
    <xdr:to>
      <xdr:col>95</xdr:col>
      <xdr:colOff>168120</xdr:colOff>
      <xdr:row>59</xdr:row>
      <xdr:rowOff>151920</xdr:rowOff>
    </xdr:to>
    <xdr:sp>
      <xdr:nvSpPr>
        <xdr:cNvPr id="1845" name="CustomShape 1"/>
        <xdr:cNvSpPr/>
      </xdr:nvSpPr>
      <xdr:spPr>
        <a:xfrm>
          <a:off x="2071944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6120</xdr:rowOff>
    </xdr:from>
    <xdr:to>
      <xdr:col>120</xdr:col>
      <xdr:colOff>114120</xdr:colOff>
      <xdr:row>57</xdr:row>
      <xdr:rowOff>6120</xdr:rowOff>
    </xdr:to>
    <xdr:sp>
      <xdr:nvSpPr>
        <xdr:cNvPr id="1846" name="Line 1"/>
        <xdr:cNvSpPr/>
      </xdr:nvSpPr>
      <xdr:spPr>
        <a:xfrm>
          <a:off x="2103120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56</xdr:row>
      <xdr:rowOff>45720</xdr:rowOff>
    </xdr:from>
    <xdr:to>
      <xdr:col>95</xdr:col>
      <xdr:colOff>180720</xdr:colOff>
      <xdr:row>57</xdr:row>
      <xdr:rowOff>113040</xdr:rowOff>
    </xdr:to>
    <xdr:sp>
      <xdr:nvSpPr>
        <xdr:cNvPr id="1847" name="CustomShape 1"/>
        <xdr:cNvSpPr/>
      </xdr:nvSpPr>
      <xdr:spPr>
        <a:xfrm>
          <a:off x="2036844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1848"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54</xdr:row>
      <xdr:rowOff>8280</xdr:rowOff>
    </xdr:from>
    <xdr:to>
      <xdr:col>95</xdr:col>
      <xdr:colOff>180720</xdr:colOff>
      <xdr:row>55</xdr:row>
      <xdr:rowOff>75600</xdr:rowOff>
    </xdr:to>
    <xdr:sp>
      <xdr:nvSpPr>
        <xdr:cNvPr id="1849" name="CustomShape 1"/>
        <xdr:cNvSpPr/>
      </xdr:nvSpPr>
      <xdr:spPr>
        <a:xfrm>
          <a:off x="20368440" y="9266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114120</xdr:colOff>
      <xdr:row>52</xdr:row>
      <xdr:rowOff>101520</xdr:rowOff>
    </xdr:to>
    <xdr:sp>
      <xdr:nvSpPr>
        <xdr:cNvPr id="1850" name="Line 1"/>
        <xdr:cNvSpPr/>
      </xdr:nvSpPr>
      <xdr:spPr>
        <a:xfrm>
          <a:off x="2103120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51</xdr:row>
      <xdr:rowOff>141480</xdr:rowOff>
    </xdr:from>
    <xdr:to>
      <xdr:col>95</xdr:col>
      <xdr:colOff>180720</xdr:colOff>
      <xdr:row>53</xdr:row>
      <xdr:rowOff>36360</xdr:rowOff>
    </xdr:to>
    <xdr:sp>
      <xdr:nvSpPr>
        <xdr:cNvPr id="1851" name="CustomShape 1"/>
        <xdr:cNvSpPr/>
      </xdr:nvSpPr>
      <xdr:spPr>
        <a:xfrm>
          <a:off x="20368440" y="8885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63720</xdr:rowOff>
    </xdr:from>
    <xdr:to>
      <xdr:col>120</xdr:col>
      <xdr:colOff>114120</xdr:colOff>
      <xdr:row>50</xdr:row>
      <xdr:rowOff>63720</xdr:rowOff>
    </xdr:to>
    <xdr:sp>
      <xdr:nvSpPr>
        <xdr:cNvPr id="1852" name="Line 1"/>
        <xdr:cNvSpPr/>
      </xdr:nvSpPr>
      <xdr:spPr>
        <a:xfrm>
          <a:off x="2103120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49</xdr:row>
      <xdr:rowOff>102960</xdr:rowOff>
    </xdr:from>
    <xdr:to>
      <xdr:col>95</xdr:col>
      <xdr:colOff>180720</xdr:colOff>
      <xdr:row>50</xdr:row>
      <xdr:rowOff>170280</xdr:rowOff>
    </xdr:to>
    <xdr:sp>
      <xdr:nvSpPr>
        <xdr:cNvPr id="1853" name="CustomShape 1"/>
        <xdr:cNvSpPr/>
      </xdr:nvSpPr>
      <xdr:spPr>
        <a:xfrm>
          <a:off x="20368440" y="8503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1854"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47</xdr:row>
      <xdr:rowOff>65520</xdr:rowOff>
    </xdr:from>
    <xdr:to>
      <xdr:col>95</xdr:col>
      <xdr:colOff>160200</xdr:colOff>
      <xdr:row>48</xdr:row>
      <xdr:rowOff>131760</xdr:rowOff>
    </xdr:to>
    <xdr:sp>
      <xdr:nvSpPr>
        <xdr:cNvPr id="1855" name="CustomShape 1"/>
        <xdr:cNvSpPr/>
      </xdr:nvSpPr>
      <xdr:spPr>
        <a:xfrm>
          <a:off x="2026692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56"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51</xdr:row>
      <xdr:rowOff>12600</xdr:rowOff>
    </xdr:from>
    <xdr:to>
      <xdr:col>116</xdr:col>
      <xdr:colOff>63000</xdr:colOff>
      <xdr:row>59</xdr:row>
      <xdr:rowOff>44640</xdr:rowOff>
    </xdr:to>
    <xdr:sp>
      <xdr:nvSpPr>
        <xdr:cNvPr id="1857" name="Line 1"/>
        <xdr:cNvSpPr/>
      </xdr:nvSpPr>
      <xdr:spPr>
        <a:xfrm flipV="1">
          <a:off x="25474320" y="8756280"/>
          <a:ext cx="1080" cy="14036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59040</xdr:rowOff>
    </xdr:from>
    <xdr:to>
      <xdr:col>117</xdr:col>
      <xdr:colOff>154440</xdr:colOff>
      <xdr:row>60</xdr:row>
      <xdr:rowOff>125280</xdr:rowOff>
    </xdr:to>
    <xdr:sp>
      <xdr:nvSpPr>
        <xdr:cNvPr id="1858" name="CustomShape 1"/>
        <xdr:cNvSpPr/>
      </xdr:nvSpPr>
      <xdr:spPr>
        <a:xfrm>
          <a:off x="25517880" y="10174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xdr:nvSpPr>
        <xdr:cNvPr id="1859" name="Line 1"/>
        <xdr:cNvSpPr/>
      </xdr:nvSpPr>
      <xdr:spPr>
        <a:xfrm>
          <a:off x="25358400" y="10159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49</xdr:row>
      <xdr:rowOff>140760</xdr:rowOff>
    </xdr:from>
    <xdr:to>
      <xdr:col>119</xdr:col>
      <xdr:colOff>60120</xdr:colOff>
      <xdr:row>51</xdr:row>
      <xdr:rowOff>36720</xdr:rowOff>
    </xdr:to>
    <xdr:sp>
      <xdr:nvSpPr>
        <xdr:cNvPr id="1860" name="CustomShape 1"/>
        <xdr:cNvSpPr/>
      </xdr:nvSpPr>
      <xdr:spPr>
        <a:xfrm>
          <a:off x="25459560" y="854172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73,673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51</xdr:row>
      <xdr:rowOff>12600</xdr:rowOff>
    </xdr:from>
    <xdr:to>
      <xdr:col>116</xdr:col>
      <xdr:colOff>152640</xdr:colOff>
      <xdr:row>51</xdr:row>
      <xdr:rowOff>12600</xdr:rowOff>
    </xdr:to>
    <xdr:sp>
      <xdr:nvSpPr>
        <xdr:cNvPr id="1861" name="Line 1"/>
        <xdr:cNvSpPr/>
      </xdr:nvSpPr>
      <xdr:spPr>
        <a:xfrm>
          <a:off x="25358400" y="8756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59</xdr:row>
      <xdr:rowOff>44640</xdr:rowOff>
    </xdr:from>
    <xdr:to>
      <xdr:col>116</xdr:col>
      <xdr:colOff>63720</xdr:colOff>
      <xdr:row>59</xdr:row>
      <xdr:rowOff>44640</xdr:rowOff>
    </xdr:to>
    <xdr:sp>
      <xdr:nvSpPr>
        <xdr:cNvPr id="1862" name="Line 1"/>
        <xdr:cNvSpPr/>
      </xdr:nvSpPr>
      <xdr:spPr>
        <a:xfrm>
          <a:off x="24494760" y="1015992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57</xdr:row>
      <xdr:rowOff>64440</xdr:rowOff>
    </xdr:from>
    <xdr:to>
      <xdr:col>118</xdr:col>
      <xdr:colOff>202680</xdr:colOff>
      <xdr:row>58</xdr:row>
      <xdr:rowOff>131760</xdr:rowOff>
    </xdr:to>
    <xdr:sp>
      <xdr:nvSpPr>
        <xdr:cNvPr id="1863" name="CustomShape 1"/>
        <xdr:cNvSpPr/>
      </xdr:nvSpPr>
      <xdr:spPr>
        <a:xfrm>
          <a:off x="25471440" y="98370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32400</xdr:rowOff>
    </xdr:from>
    <xdr:to>
      <xdr:col>116</xdr:col>
      <xdr:colOff>114480</xdr:colOff>
      <xdr:row>58</xdr:row>
      <xdr:rowOff>133560</xdr:rowOff>
    </xdr:to>
    <xdr:sp>
      <xdr:nvSpPr>
        <xdr:cNvPr id="1864" name="CustomShape 1"/>
        <xdr:cNvSpPr/>
      </xdr:nvSpPr>
      <xdr:spPr>
        <a:xfrm>
          <a:off x="25425720" y="9976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44640</xdr:rowOff>
    </xdr:from>
    <xdr:to>
      <xdr:col>111</xdr:col>
      <xdr:colOff>177480</xdr:colOff>
      <xdr:row>59</xdr:row>
      <xdr:rowOff>44640</xdr:rowOff>
    </xdr:to>
    <xdr:sp>
      <xdr:nvSpPr>
        <xdr:cNvPr id="1865" name="Line 1"/>
        <xdr:cNvSpPr/>
      </xdr:nvSpPr>
      <xdr:spPr>
        <a:xfrm>
          <a:off x="23491800" y="1015992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73440</xdr:rowOff>
    </xdr:from>
    <xdr:to>
      <xdr:col>112</xdr:col>
      <xdr:colOff>38520</xdr:colOff>
      <xdr:row>59</xdr:row>
      <xdr:rowOff>3240</xdr:rowOff>
    </xdr:to>
    <xdr:sp>
      <xdr:nvSpPr>
        <xdr:cNvPr id="1866" name="CustomShape 1"/>
        <xdr:cNvSpPr/>
      </xdr:nvSpPr>
      <xdr:spPr>
        <a:xfrm>
          <a:off x="24444360" y="10017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57</xdr:row>
      <xdr:rowOff>29520</xdr:rowOff>
    </xdr:from>
    <xdr:to>
      <xdr:col>113</xdr:col>
      <xdr:colOff>2520</xdr:colOff>
      <xdr:row>58</xdr:row>
      <xdr:rowOff>96840</xdr:rowOff>
    </xdr:to>
    <xdr:sp>
      <xdr:nvSpPr>
        <xdr:cNvPr id="1867" name="CustomShape 1"/>
        <xdr:cNvSpPr/>
      </xdr:nvSpPr>
      <xdr:spPr>
        <a:xfrm>
          <a:off x="24176160" y="9802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44640</xdr:rowOff>
    </xdr:from>
    <xdr:to>
      <xdr:col>107</xdr:col>
      <xdr:colOff>51120</xdr:colOff>
      <xdr:row>59</xdr:row>
      <xdr:rowOff>44640</xdr:rowOff>
    </xdr:to>
    <xdr:sp>
      <xdr:nvSpPr>
        <xdr:cNvPr id="1868" name="Line 1"/>
        <xdr:cNvSpPr/>
      </xdr:nvSpPr>
      <xdr:spPr>
        <a:xfrm>
          <a:off x="22459680" y="1015992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73800</xdr:rowOff>
    </xdr:from>
    <xdr:to>
      <xdr:col>107</xdr:col>
      <xdr:colOff>101880</xdr:colOff>
      <xdr:row>59</xdr:row>
      <xdr:rowOff>3600</xdr:rowOff>
    </xdr:to>
    <xdr:sp>
      <xdr:nvSpPr>
        <xdr:cNvPr id="1869" name="CustomShape 1"/>
        <xdr:cNvSpPr/>
      </xdr:nvSpPr>
      <xdr:spPr>
        <a:xfrm>
          <a:off x="23441400" y="10017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57</xdr:row>
      <xdr:rowOff>29520</xdr:rowOff>
    </xdr:from>
    <xdr:to>
      <xdr:col>108</xdr:col>
      <xdr:colOff>94680</xdr:colOff>
      <xdr:row>58</xdr:row>
      <xdr:rowOff>96840</xdr:rowOff>
    </xdr:to>
    <xdr:sp>
      <xdr:nvSpPr>
        <xdr:cNvPr id="1870" name="CustomShape 1"/>
        <xdr:cNvSpPr/>
      </xdr:nvSpPr>
      <xdr:spPr>
        <a:xfrm>
          <a:off x="23172840" y="9802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44640</xdr:rowOff>
    </xdr:from>
    <xdr:to>
      <xdr:col>102</xdr:col>
      <xdr:colOff>114120</xdr:colOff>
      <xdr:row>59</xdr:row>
      <xdr:rowOff>44640</xdr:rowOff>
    </xdr:to>
    <xdr:sp>
      <xdr:nvSpPr>
        <xdr:cNvPr id="1871" name="Line 1"/>
        <xdr:cNvSpPr/>
      </xdr:nvSpPr>
      <xdr:spPr>
        <a:xfrm>
          <a:off x="21427920" y="1015992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58</xdr:row>
      <xdr:rowOff>59040</xdr:rowOff>
    </xdr:from>
    <xdr:to>
      <xdr:col>102</xdr:col>
      <xdr:colOff>164520</xdr:colOff>
      <xdr:row>58</xdr:row>
      <xdr:rowOff>160200</xdr:rowOff>
    </xdr:to>
    <xdr:sp>
      <xdr:nvSpPr>
        <xdr:cNvPr id="1872" name="CustomShape 1"/>
        <xdr:cNvSpPr/>
      </xdr:nvSpPr>
      <xdr:spPr>
        <a:xfrm>
          <a:off x="22408920" y="10002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57</xdr:row>
      <xdr:rowOff>15120</xdr:rowOff>
    </xdr:from>
    <xdr:to>
      <xdr:col>103</xdr:col>
      <xdr:colOff>158040</xdr:colOff>
      <xdr:row>58</xdr:row>
      <xdr:rowOff>82440</xdr:rowOff>
    </xdr:to>
    <xdr:sp>
      <xdr:nvSpPr>
        <xdr:cNvPr id="1873" name="CustomShape 1"/>
        <xdr:cNvSpPr/>
      </xdr:nvSpPr>
      <xdr:spPr>
        <a:xfrm>
          <a:off x="22140720" y="9787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59040</xdr:rowOff>
    </xdr:from>
    <xdr:to>
      <xdr:col>98</xdr:col>
      <xdr:colOff>37800</xdr:colOff>
      <xdr:row>58</xdr:row>
      <xdr:rowOff>160200</xdr:rowOff>
    </xdr:to>
    <xdr:sp>
      <xdr:nvSpPr>
        <xdr:cNvPr id="1874" name="CustomShape 1"/>
        <xdr:cNvSpPr/>
      </xdr:nvSpPr>
      <xdr:spPr>
        <a:xfrm>
          <a:off x="21377880" y="100029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57</xdr:row>
      <xdr:rowOff>15120</xdr:rowOff>
    </xdr:from>
    <xdr:to>
      <xdr:col>99</xdr:col>
      <xdr:colOff>2880</xdr:colOff>
      <xdr:row>58</xdr:row>
      <xdr:rowOff>82440</xdr:rowOff>
    </xdr:to>
    <xdr:sp>
      <xdr:nvSpPr>
        <xdr:cNvPr id="1875" name="CustomShape 1"/>
        <xdr:cNvSpPr/>
      </xdr:nvSpPr>
      <xdr:spPr>
        <a:xfrm>
          <a:off x="21108600" y="97876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1876"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1877"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1878"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1879"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1880"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165960</xdr:rowOff>
    </xdr:from>
    <xdr:to>
      <xdr:col>116</xdr:col>
      <xdr:colOff>114480</xdr:colOff>
      <xdr:row>59</xdr:row>
      <xdr:rowOff>95760</xdr:rowOff>
    </xdr:to>
    <xdr:sp>
      <xdr:nvSpPr>
        <xdr:cNvPr id="1881" name="CustomShape 1"/>
        <xdr:cNvSpPr/>
      </xdr:nvSpPr>
      <xdr:spPr>
        <a:xfrm>
          <a:off x="254257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58</xdr:row>
      <xdr:rowOff>90720</xdr:rowOff>
    </xdr:from>
    <xdr:to>
      <xdr:col>117</xdr:col>
      <xdr:colOff>154440</xdr:colOff>
      <xdr:row>59</xdr:row>
      <xdr:rowOff>158040</xdr:rowOff>
    </xdr:to>
    <xdr:sp>
      <xdr:nvSpPr>
        <xdr:cNvPr id="1882" name="CustomShape 1"/>
        <xdr:cNvSpPr/>
      </xdr:nvSpPr>
      <xdr:spPr>
        <a:xfrm>
          <a:off x="25517880" y="100346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165960</xdr:rowOff>
    </xdr:from>
    <xdr:to>
      <xdr:col>112</xdr:col>
      <xdr:colOff>38520</xdr:colOff>
      <xdr:row>59</xdr:row>
      <xdr:rowOff>95760</xdr:rowOff>
    </xdr:to>
    <xdr:sp>
      <xdr:nvSpPr>
        <xdr:cNvPr id="1883" name="CustomShape 1"/>
        <xdr:cNvSpPr/>
      </xdr:nvSpPr>
      <xdr:spPr>
        <a:xfrm>
          <a:off x="24444360" y="101098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59</xdr:row>
      <xdr:rowOff>97200</xdr:rowOff>
    </xdr:from>
    <xdr:to>
      <xdr:col>112</xdr:col>
      <xdr:colOff>93600</xdr:colOff>
      <xdr:row>60</xdr:row>
      <xdr:rowOff>163440</xdr:rowOff>
    </xdr:to>
    <xdr:sp>
      <xdr:nvSpPr>
        <xdr:cNvPr id="1884" name="CustomShape 1"/>
        <xdr:cNvSpPr/>
      </xdr:nvSpPr>
      <xdr:spPr>
        <a:xfrm>
          <a:off x="2436084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165960</xdr:rowOff>
    </xdr:from>
    <xdr:to>
      <xdr:col>107</xdr:col>
      <xdr:colOff>101880</xdr:colOff>
      <xdr:row>59</xdr:row>
      <xdr:rowOff>95760</xdr:rowOff>
    </xdr:to>
    <xdr:sp>
      <xdr:nvSpPr>
        <xdr:cNvPr id="1885" name="CustomShape 1"/>
        <xdr:cNvSpPr/>
      </xdr:nvSpPr>
      <xdr:spPr>
        <a:xfrm>
          <a:off x="2344140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59</xdr:row>
      <xdr:rowOff>97200</xdr:rowOff>
    </xdr:from>
    <xdr:to>
      <xdr:col>107</xdr:col>
      <xdr:colOff>156960</xdr:colOff>
      <xdr:row>60</xdr:row>
      <xdr:rowOff>163440</xdr:rowOff>
    </xdr:to>
    <xdr:sp>
      <xdr:nvSpPr>
        <xdr:cNvPr id="1886" name="CustomShape 1"/>
        <xdr:cNvSpPr/>
      </xdr:nvSpPr>
      <xdr:spPr>
        <a:xfrm>
          <a:off x="23328720" y="10212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165960</xdr:rowOff>
    </xdr:from>
    <xdr:to>
      <xdr:col>102</xdr:col>
      <xdr:colOff>164520</xdr:colOff>
      <xdr:row>59</xdr:row>
      <xdr:rowOff>95760</xdr:rowOff>
    </xdr:to>
    <xdr:sp>
      <xdr:nvSpPr>
        <xdr:cNvPr id="1887" name="CustomShape 1"/>
        <xdr:cNvSpPr/>
      </xdr:nvSpPr>
      <xdr:spPr>
        <a:xfrm>
          <a:off x="22408920" y="10109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59</xdr:row>
      <xdr:rowOff>97200</xdr:rowOff>
    </xdr:from>
    <xdr:to>
      <xdr:col>102</xdr:col>
      <xdr:colOff>219240</xdr:colOff>
      <xdr:row>60</xdr:row>
      <xdr:rowOff>163440</xdr:rowOff>
    </xdr:to>
    <xdr:sp>
      <xdr:nvSpPr>
        <xdr:cNvPr id="1888" name="CustomShape 1"/>
        <xdr:cNvSpPr/>
      </xdr:nvSpPr>
      <xdr:spPr>
        <a:xfrm>
          <a:off x="2229660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165960</xdr:rowOff>
    </xdr:from>
    <xdr:to>
      <xdr:col>98</xdr:col>
      <xdr:colOff>37800</xdr:colOff>
      <xdr:row>59</xdr:row>
      <xdr:rowOff>95760</xdr:rowOff>
    </xdr:to>
    <xdr:sp>
      <xdr:nvSpPr>
        <xdr:cNvPr id="1889" name="CustomShape 1"/>
        <xdr:cNvSpPr/>
      </xdr:nvSpPr>
      <xdr:spPr>
        <a:xfrm>
          <a:off x="21377880" y="10109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59</xdr:row>
      <xdr:rowOff>97200</xdr:rowOff>
    </xdr:from>
    <xdr:to>
      <xdr:col>98</xdr:col>
      <xdr:colOff>93240</xdr:colOff>
      <xdr:row>60</xdr:row>
      <xdr:rowOff>163440</xdr:rowOff>
    </xdr:to>
    <xdr:sp>
      <xdr:nvSpPr>
        <xdr:cNvPr id="1890" name="CustomShape 1"/>
        <xdr:cNvSpPr/>
      </xdr:nvSpPr>
      <xdr:spPr>
        <a:xfrm>
          <a:off x="21294360" y="10212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xdr:nvSpPr>
        <xdr:cNvPr id="1891" name="CustomShape 1"/>
        <xdr:cNvSpPr/>
      </xdr:nvSpPr>
      <xdr:spPr>
        <a:xfrm>
          <a:off x="2103120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xdr:nvSpPr>
        <xdr:cNvPr id="1892" name="CustomShape 1"/>
        <xdr:cNvSpPr/>
      </xdr:nvSpPr>
      <xdr:spPr>
        <a:xfrm>
          <a:off x="2115828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xdr:nvSpPr>
        <xdr:cNvPr id="1893" name="CustomShape 1"/>
        <xdr:cNvSpPr/>
      </xdr:nvSpPr>
      <xdr:spPr>
        <a:xfrm>
          <a:off x="2115828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xdr:nvSpPr>
        <xdr:cNvPr id="1894" name="CustomShape 1"/>
        <xdr:cNvSpPr/>
      </xdr:nvSpPr>
      <xdr:spPr>
        <a:xfrm>
          <a:off x="2234556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xdr:nvSpPr>
        <xdr:cNvPr id="1895" name="CustomShape 1"/>
        <xdr:cNvSpPr/>
      </xdr:nvSpPr>
      <xdr:spPr>
        <a:xfrm>
          <a:off x="2234556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38,257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xdr:nvSpPr>
        <xdr:cNvPr id="1896" name="CustomShape 1"/>
        <xdr:cNvSpPr/>
      </xdr:nvSpPr>
      <xdr:spPr>
        <a:xfrm>
          <a:off x="23660640" y="11201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xdr:nvSpPr>
        <xdr:cNvPr id="1897" name="CustomShape 1"/>
        <xdr:cNvSpPr/>
      </xdr:nvSpPr>
      <xdr:spPr>
        <a:xfrm>
          <a:off x="23660640" y="11405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52,080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98" name="CustomShape 1"/>
        <xdr:cNvSpPr/>
      </xdr:nvSpPr>
      <xdr:spPr>
        <a:xfrm>
          <a:off x="2103120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67</xdr:row>
      <xdr:rowOff>7200</xdr:rowOff>
    </xdr:from>
    <xdr:to>
      <xdr:col>97</xdr:col>
      <xdr:colOff>93240</xdr:colOff>
      <xdr:row>68</xdr:row>
      <xdr:rowOff>43200</xdr:rowOff>
    </xdr:to>
    <xdr:sp>
      <xdr:nvSpPr>
        <xdr:cNvPr id="1899" name="CustomShape 1"/>
        <xdr:cNvSpPr/>
      </xdr:nvSpPr>
      <xdr:spPr>
        <a:xfrm>
          <a:off x="2093544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xdr:nvSpPr>
        <xdr:cNvPr id="1900" name="Line 1"/>
        <xdr:cNvSpPr/>
      </xdr:nvSpPr>
      <xdr:spPr>
        <a:xfrm>
          <a:off x="2103120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80</xdr:row>
      <xdr:rowOff>121680</xdr:rowOff>
    </xdr:from>
    <xdr:to>
      <xdr:col>95</xdr:col>
      <xdr:colOff>168120</xdr:colOff>
      <xdr:row>82</xdr:row>
      <xdr:rowOff>17640</xdr:rowOff>
    </xdr:to>
    <xdr:sp>
      <xdr:nvSpPr>
        <xdr:cNvPr id="1901" name="CustomShape 1"/>
        <xdr:cNvSpPr/>
      </xdr:nvSpPr>
      <xdr:spPr>
        <a:xfrm>
          <a:off x="20719440" y="13837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140040</xdr:rowOff>
    </xdr:from>
    <xdr:to>
      <xdr:col>120</xdr:col>
      <xdr:colOff>114120</xdr:colOff>
      <xdr:row>79</xdr:row>
      <xdr:rowOff>140040</xdr:rowOff>
    </xdr:to>
    <xdr:sp>
      <xdr:nvSpPr>
        <xdr:cNvPr id="1902" name="Line 1"/>
        <xdr:cNvSpPr/>
      </xdr:nvSpPr>
      <xdr:spPr>
        <a:xfrm>
          <a:off x="21031200" y="136843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79</xdr:row>
      <xdr:rowOff>8280</xdr:rowOff>
    </xdr:from>
    <xdr:to>
      <xdr:col>95</xdr:col>
      <xdr:colOff>180720</xdr:colOff>
      <xdr:row>80</xdr:row>
      <xdr:rowOff>74520</xdr:rowOff>
    </xdr:to>
    <xdr:sp>
      <xdr:nvSpPr>
        <xdr:cNvPr id="1903" name="CustomShape 1"/>
        <xdr:cNvSpPr/>
      </xdr:nvSpPr>
      <xdr:spPr>
        <a:xfrm>
          <a:off x="20368440" y="135525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78</xdr:row>
      <xdr:rowOff>25560</xdr:rowOff>
    </xdr:from>
    <xdr:to>
      <xdr:col>120</xdr:col>
      <xdr:colOff>114120</xdr:colOff>
      <xdr:row>78</xdr:row>
      <xdr:rowOff>25560</xdr:rowOff>
    </xdr:to>
    <xdr:sp>
      <xdr:nvSpPr>
        <xdr:cNvPr id="1904" name="Line 1"/>
        <xdr:cNvSpPr/>
      </xdr:nvSpPr>
      <xdr:spPr>
        <a:xfrm>
          <a:off x="21031200" y="13398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77</xdr:row>
      <xdr:rowOff>64800</xdr:rowOff>
    </xdr:from>
    <xdr:to>
      <xdr:col>95</xdr:col>
      <xdr:colOff>180720</xdr:colOff>
      <xdr:row>78</xdr:row>
      <xdr:rowOff>132120</xdr:rowOff>
    </xdr:to>
    <xdr:sp>
      <xdr:nvSpPr>
        <xdr:cNvPr id="1905" name="CustomShape 1"/>
        <xdr:cNvSpPr/>
      </xdr:nvSpPr>
      <xdr:spPr>
        <a:xfrm>
          <a:off x="20368440" y="1326636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76</xdr:row>
      <xdr:rowOff>82440</xdr:rowOff>
    </xdr:from>
    <xdr:to>
      <xdr:col>120</xdr:col>
      <xdr:colOff>114120</xdr:colOff>
      <xdr:row>76</xdr:row>
      <xdr:rowOff>82440</xdr:rowOff>
    </xdr:to>
    <xdr:sp>
      <xdr:nvSpPr>
        <xdr:cNvPr id="1906" name="Line 1"/>
        <xdr:cNvSpPr/>
      </xdr:nvSpPr>
      <xdr:spPr>
        <a:xfrm>
          <a:off x="21031200" y="13112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75</xdr:row>
      <xdr:rowOff>122400</xdr:rowOff>
    </xdr:from>
    <xdr:to>
      <xdr:col>95</xdr:col>
      <xdr:colOff>180720</xdr:colOff>
      <xdr:row>77</xdr:row>
      <xdr:rowOff>17280</xdr:rowOff>
    </xdr:to>
    <xdr:sp>
      <xdr:nvSpPr>
        <xdr:cNvPr id="1907" name="CustomShape 1"/>
        <xdr:cNvSpPr/>
      </xdr:nvSpPr>
      <xdr:spPr>
        <a:xfrm>
          <a:off x="20368440" y="12980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74</xdr:row>
      <xdr:rowOff>140040</xdr:rowOff>
    </xdr:from>
    <xdr:to>
      <xdr:col>120</xdr:col>
      <xdr:colOff>114120</xdr:colOff>
      <xdr:row>74</xdr:row>
      <xdr:rowOff>140040</xdr:rowOff>
    </xdr:to>
    <xdr:sp>
      <xdr:nvSpPr>
        <xdr:cNvPr id="1908" name="Line 1"/>
        <xdr:cNvSpPr/>
      </xdr:nvSpPr>
      <xdr:spPr>
        <a:xfrm>
          <a:off x="2103120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74</xdr:row>
      <xdr:rowOff>8280</xdr:rowOff>
    </xdr:from>
    <xdr:to>
      <xdr:col>95</xdr:col>
      <xdr:colOff>180720</xdr:colOff>
      <xdr:row>75</xdr:row>
      <xdr:rowOff>75600</xdr:rowOff>
    </xdr:to>
    <xdr:sp>
      <xdr:nvSpPr>
        <xdr:cNvPr id="1909" name="CustomShape 1"/>
        <xdr:cNvSpPr/>
      </xdr:nvSpPr>
      <xdr:spPr>
        <a:xfrm>
          <a:off x="2036844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73</xdr:row>
      <xdr:rowOff>25200</xdr:rowOff>
    </xdr:from>
    <xdr:to>
      <xdr:col>120</xdr:col>
      <xdr:colOff>114120</xdr:colOff>
      <xdr:row>73</xdr:row>
      <xdr:rowOff>25200</xdr:rowOff>
    </xdr:to>
    <xdr:sp>
      <xdr:nvSpPr>
        <xdr:cNvPr id="1910" name="Line 1"/>
        <xdr:cNvSpPr/>
      </xdr:nvSpPr>
      <xdr:spPr>
        <a:xfrm>
          <a:off x="21031200" y="12540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72</xdr:row>
      <xdr:rowOff>64800</xdr:rowOff>
    </xdr:from>
    <xdr:to>
      <xdr:col>95</xdr:col>
      <xdr:colOff>160200</xdr:colOff>
      <xdr:row>73</xdr:row>
      <xdr:rowOff>132120</xdr:rowOff>
    </xdr:to>
    <xdr:sp>
      <xdr:nvSpPr>
        <xdr:cNvPr id="1911" name="CustomShape 1"/>
        <xdr:cNvSpPr/>
      </xdr:nvSpPr>
      <xdr:spPr>
        <a:xfrm>
          <a:off x="20266920" y="12409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71</xdr:row>
      <xdr:rowOff>82800</xdr:rowOff>
    </xdr:from>
    <xdr:to>
      <xdr:col>120</xdr:col>
      <xdr:colOff>114120</xdr:colOff>
      <xdr:row>71</xdr:row>
      <xdr:rowOff>82800</xdr:rowOff>
    </xdr:to>
    <xdr:sp>
      <xdr:nvSpPr>
        <xdr:cNvPr id="1912" name="Line 1"/>
        <xdr:cNvSpPr/>
      </xdr:nvSpPr>
      <xdr:spPr>
        <a:xfrm>
          <a:off x="21031200" y="12255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70</xdr:row>
      <xdr:rowOff>122400</xdr:rowOff>
    </xdr:from>
    <xdr:to>
      <xdr:col>95</xdr:col>
      <xdr:colOff>160200</xdr:colOff>
      <xdr:row>72</xdr:row>
      <xdr:rowOff>17280</xdr:rowOff>
    </xdr:to>
    <xdr:sp>
      <xdr:nvSpPr>
        <xdr:cNvPr id="1913" name="CustomShape 1"/>
        <xdr:cNvSpPr/>
      </xdr:nvSpPr>
      <xdr:spPr>
        <a:xfrm>
          <a:off x="20266920" y="1212372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69</xdr:row>
      <xdr:rowOff>139680</xdr:rowOff>
    </xdr:from>
    <xdr:to>
      <xdr:col>120</xdr:col>
      <xdr:colOff>114120</xdr:colOff>
      <xdr:row>69</xdr:row>
      <xdr:rowOff>139680</xdr:rowOff>
    </xdr:to>
    <xdr:sp>
      <xdr:nvSpPr>
        <xdr:cNvPr id="1914" name="Line 1"/>
        <xdr:cNvSpPr/>
      </xdr:nvSpPr>
      <xdr:spPr>
        <a:xfrm>
          <a:off x="21031200" y="11969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69</xdr:row>
      <xdr:rowOff>7560</xdr:rowOff>
    </xdr:from>
    <xdr:to>
      <xdr:col>95</xdr:col>
      <xdr:colOff>160200</xdr:colOff>
      <xdr:row>70</xdr:row>
      <xdr:rowOff>74880</xdr:rowOff>
    </xdr:to>
    <xdr:sp>
      <xdr:nvSpPr>
        <xdr:cNvPr id="1915" name="CustomShape 1"/>
        <xdr:cNvSpPr/>
      </xdr:nvSpPr>
      <xdr:spPr>
        <a:xfrm>
          <a:off x="20266920" y="118375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xdr:nvSpPr>
        <xdr:cNvPr id="1916" name="Line 1"/>
        <xdr:cNvSpPr/>
      </xdr:nvSpPr>
      <xdr:spPr>
        <a:xfrm>
          <a:off x="2103120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67</xdr:row>
      <xdr:rowOff>65520</xdr:rowOff>
    </xdr:from>
    <xdr:to>
      <xdr:col>95</xdr:col>
      <xdr:colOff>160200</xdr:colOff>
      <xdr:row>68</xdr:row>
      <xdr:rowOff>131760</xdr:rowOff>
    </xdr:to>
    <xdr:sp>
      <xdr:nvSpPr>
        <xdr:cNvPr id="1917" name="CustomShape 1"/>
        <xdr:cNvSpPr/>
      </xdr:nvSpPr>
      <xdr:spPr>
        <a:xfrm>
          <a:off x="2026692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918" name="CustomShape 1"/>
        <xdr:cNvSpPr/>
      </xdr:nvSpPr>
      <xdr:spPr>
        <a:xfrm>
          <a:off x="2103120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70</xdr:row>
      <xdr:rowOff>95760</xdr:rowOff>
    </xdr:from>
    <xdr:to>
      <xdr:col>116</xdr:col>
      <xdr:colOff>63000</xdr:colOff>
      <xdr:row>78</xdr:row>
      <xdr:rowOff>98640</xdr:rowOff>
    </xdr:to>
    <xdr:sp>
      <xdr:nvSpPr>
        <xdr:cNvPr id="1919" name="Line 1"/>
        <xdr:cNvSpPr/>
      </xdr:nvSpPr>
      <xdr:spPr>
        <a:xfrm flipV="1">
          <a:off x="25474320" y="12097080"/>
          <a:ext cx="1080" cy="13744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47160</xdr:colOff>
      <xdr:row>78</xdr:row>
      <xdr:rowOff>113040</xdr:rowOff>
    </xdr:from>
    <xdr:to>
      <xdr:col>119</xdr:col>
      <xdr:colOff>60120</xdr:colOff>
      <xdr:row>80</xdr:row>
      <xdr:rowOff>7920</xdr:rowOff>
    </xdr:to>
    <xdr:sp>
      <xdr:nvSpPr>
        <xdr:cNvPr id="1920" name="CustomShape 1"/>
        <xdr:cNvSpPr/>
      </xdr:nvSpPr>
      <xdr:spPr>
        <a:xfrm>
          <a:off x="25459560" y="1348596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34,894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78</xdr:row>
      <xdr:rowOff>98640</xdr:rowOff>
    </xdr:from>
    <xdr:to>
      <xdr:col>116</xdr:col>
      <xdr:colOff>152640</xdr:colOff>
      <xdr:row>78</xdr:row>
      <xdr:rowOff>98640</xdr:rowOff>
    </xdr:to>
    <xdr:sp>
      <xdr:nvSpPr>
        <xdr:cNvPr id="1921" name="Line 1"/>
        <xdr:cNvSpPr/>
      </xdr:nvSpPr>
      <xdr:spPr>
        <a:xfrm>
          <a:off x="25358400" y="13471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35280</xdr:colOff>
      <xdr:row>69</xdr:row>
      <xdr:rowOff>52560</xdr:rowOff>
    </xdr:from>
    <xdr:to>
      <xdr:col>119</xdr:col>
      <xdr:colOff>136800</xdr:colOff>
      <xdr:row>70</xdr:row>
      <xdr:rowOff>119880</xdr:rowOff>
    </xdr:to>
    <xdr:sp>
      <xdr:nvSpPr>
        <xdr:cNvPr id="1922" name="CustomShape 1"/>
        <xdr:cNvSpPr/>
      </xdr:nvSpPr>
      <xdr:spPr>
        <a:xfrm>
          <a:off x="25447680" y="118825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131,080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70</xdr:row>
      <xdr:rowOff>95760</xdr:rowOff>
    </xdr:from>
    <xdr:to>
      <xdr:col>116</xdr:col>
      <xdr:colOff>152640</xdr:colOff>
      <xdr:row>70</xdr:row>
      <xdr:rowOff>95760</xdr:rowOff>
    </xdr:to>
    <xdr:sp>
      <xdr:nvSpPr>
        <xdr:cNvPr id="1923" name="Line 1"/>
        <xdr:cNvSpPr/>
      </xdr:nvSpPr>
      <xdr:spPr>
        <a:xfrm>
          <a:off x="25358400" y="12097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75</xdr:row>
      <xdr:rowOff>151200</xdr:rowOff>
    </xdr:from>
    <xdr:to>
      <xdr:col>116</xdr:col>
      <xdr:colOff>63720</xdr:colOff>
      <xdr:row>76</xdr:row>
      <xdr:rowOff>129600</xdr:rowOff>
    </xdr:to>
    <xdr:sp>
      <xdr:nvSpPr>
        <xdr:cNvPr id="1924" name="Line 1"/>
        <xdr:cNvSpPr/>
      </xdr:nvSpPr>
      <xdr:spPr>
        <a:xfrm>
          <a:off x="24494760" y="13009680"/>
          <a:ext cx="981360" cy="15012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47160</xdr:colOff>
      <xdr:row>76</xdr:row>
      <xdr:rowOff>128880</xdr:rowOff>
    </xdr:from>
    <xdr:to>
      <xdr:col>119</xdr:col>
      <xdr:colOff>60120</xdr:colOff>
      <xdr:row>78</xdr:row>
      <xdr:rowOff>24840</xdr:rowOff>
    </xdr:to>
    <xdr:sp>
      <xdr:nvSpPr>
        <xdr:cNvPr id="1925" name="CustomShape 1"/>
        <xdr:cNvSpPr/>
      </xdr:nvSpPr>
      <xdr:spPr>
        <a:xfrm>
          <a:off x="25459560" y="1315908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52,395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76</xdr:row>
      <xdr:rowOff>140400</xdr:rowOff>
    </xdr:from>
    <xdr:to>
      <xdr:col>116</xdr:col>
      <xdr:colOff>114480</xdr:colOff>
      <xdr:row>77</xdr:row>
      <xdr:rowOff>70200</xdr:rowOff>
    </xdr:to>
    <xdr:sp>
      <xdr:nvSpPr>
        <xdr:cNvPr id="1926" name="CustomShape 1"/>
        <xdr:cNvSpPr/>
      </xdr:nvSpPr>
      <xdr:spPr>
        <a:xfrm>
          <a:off x="25425720" y="13170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75</xdr:row>
      <xdr:rowOff>151200</xdr:rowOff>
    </xdr:from>
    <xdr:to>
      <xdr:col>111</xdr:col>
      <xdr:colOff>177480</xdr:colOff>
      <xdr:row>76</xdr:row>
      <xdr:rowOff>18720</xdr:rowOff>
    </xdr:to>
    <xdr:sp>
      <xdr:nvSpPr>
        <xdr:cNvPr id="1927" name="Line 1"/>
        <xdr:cNvSpPr/>
      </xdr:nvSpPr>
      <xdr:spPr>
        <a:xfrm flipV="1">
          <a:off x="23491800" y="13009680"/>
          <a:ext cx="1002960" cy="3924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76</xdr:row>
      <xdr:rowOff>55440</xdr:rowOff>
    </xdr:from>
    <xdr:to>
      <xdr:col>112</xdr:col>
      <xdr:colOff>38520</xdr:colOff>
      <xdr:row>76</xdr:row>
      <xdr:rowOff>156600</xdr:rowOff>
    </xdr:to>
    <xdr:sp>
      <xdr:nvSpPr>
        <xdr:cNvPr id="1928" name="CustomShape 1"/>
        <xdr:cNvSpPr/>
      </xdr:nvSpPr>
      <xdr:spPr>
        <a:xfrm>
          <a:off x="24444360" y="13085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33840</xdr:colOff>
      <xdr:row>76</xdr:row>
      <xdr:rowOff>158400</xdr:rowOff>
    </xdr:from>
    <xdr:to>
      <xdr:col>113</xdr:col>
      <xdr:colOff>46800</xdr:colOff>
      <xdr:row>78</xdr:row>
      <xdr:rowOff>54360</xdr:rowOff>
    </xdr:to>
    <xdr:sp>
      <xdr:nvSpPr>
        <xdr:cNvPr id="1929" name="CustomShape 1"/>
        <xdr:cNvSpPr/>
      </xdr:nvSpPr>
      <xdr:spPr>
        <a:xfrm>
          <a:off x="24131880" y="13188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76</xdr:row>
      <xdr:rowOff>18720</xdr:rowOff>
    </xdr:from>
    <xdr:to>
      <xdr:col>107</xdr:col>
      <xdr:colOff>51120</xdr:colOff>
      <xdr:row>76</xdr:row>
      <xdr:rowOff>45000</xdr:rowOff>
    </xdr:to>
    <xdr:sp>
      <xdr:nvSpPr>
        <xdr:cNvPr id="1930" name="Line 1"/>
        <xdr:cNvSpPr/>
      </xdr:nvSpPr>
      <xdr:spPr>
        <a:xfrm flipV="1">
          <a:off x="22459680" y="13048920"/>
          <a:ext cx="1032120" cy="2628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76</xdr:row>
      <xdr:rowOff>44280</xdr:rowOff>
    </xdr:from>
    <xdr:to>
      <xdr:col>107</xdr:col>
      <xdr:colOff>101880</xdr:colOff>
      <xdr:row>76</xdr:row>
      <xdr:rowOff>145440</xdr:rowOff>
    </xdr:to>
    <xdr:sp>
      <xdr:nvSpPr>
        <xdr:cNvPr id="1931" name="CustomShape 1"/>
        <xdr:cNvSpPr/>
      </xdr:nvSpPr>
      <xdr:spPr>
        <a:xfrm>
          <a:off x="23441400" y="13074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76</xdr:row>
      <xdr:rowOff>146880</xdr:rowOff>
    </xdr:from>
    <xdr:to>
      <xdr:col>108</xdr:col>
      <xdr:colOff>110160</xdr:colOff>
      <xdr:row>78</xdr:row>
      <xdr:rowOff>42840</xdr:rowOff>
    </xdr:to>
    <xdr:sp>
      <xdr:nvSpPr>
        <xdr:cNvPr id="1932" name="CustomShape 1"/>
        <xdr:cNvSpPr/>
      </xdr:nvSpPr>
      <xdr:spPr>
        <a:xfrm>
          <a:off x="23099760" y="13177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59,134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76</xdr:row>
      <xdr:rowOff>45000</xdr:rowOff>
    </xdr:from>
    <xdr:to>
      <xdr:col>102</xdr:col>
      <xdr:colOff>114120</xdr:colOff>
      <xdr:row>76</xdr:row>
      <xdr:rowOff>51480</xdr:rowOff>
    </xdr:to>
    <xdr:sp>
      <xdr:nvSpPr>
        <xdr:cNvPr id="1933" name="Line 1"/>
        <xdr:cNvSpPr/>
      </xdr:nvSpPr>
      <xdr:spPr>
        <a:xfrm flipV="1">
          <a:off x="21427920" y="13075200"/>
          <a:ext cx="1031760" cy="648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76</xdr:row>
      <xdr:rowOff>29880</xdr:rowOff>
    </xdr:from>
    <xdr:to>
      <xdr:col>102</xdr:col>
      <xdr:colOff>164520</xdr:colOff>
      <xdr:row>76</xdr:row>
      <xdr:rowOff>131040</xdr:rowOff>
    </xdr:to>
    <xdr:sp>
      <xdr:nvSpPr>
        <xdr:cNvPr id="1934" name="CustomShape 1"/>
        <xdr:cNvSpPr/>
      </xdr:nvSpPr>
      <xdr:spPr>
        <a:xfrm>
          <a:off x="22408920" y="13060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100</xdr:col>
      <xdr:colOff>188280</xdr:colOff>
      <xdr:row>76</xdr:row>
      <xdr:rowOff>132840</xdr:rowOff>
    </xdr:from>
    <xdr:to>
      <xdr:col>103</xdr:col>
      <xdr:colOff>202320</xdr:colOff>
      <xdr:row>78</xdr:row>
      <xdr:rowOff>28800</xdr:rowOff>
    </xdr:to>
    <xdr:sp>
      <xdr:nvSpPr>
        <xdr:cNvPr id="1935" name="CustomShape 1"/>
        <xdr:cNvSpPr/>
      </xdr:nvSpPr>
      <xdr:spPr>
        <a:xfrm>
          <a:off x="22095720" y="13163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76</xdr:row>
      <xdr:rowOff>33840</xdr:rowOff>
    </xdr:from>
    <xdr:to>
      <xdr:col>98</xdr:col>
      <xdr:colOff>37800</xdr:colOff>
      <xdr:row>76</xdr:row>
      <xdr:rowOff>135000</xdr:rowOff>
    </xdr:to>
    <xdr:sp>
      <xdr:nvSpPr>
        <xdr:cNvPr id="1936" name="CustomShape 1"/>
        <xdr:cNvSpPr/>
      </xdr:nvSpPr>
      <xdr:spPr>
        <a:xfrm>
          <a:off x="21377880" y="130640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33120</xdr:colOff>
      <xdr:row>76</xdr:row>
      <xdr:rowOff>136800</xdr:rowOff>
    </xdr:from>
    <xdr:to>
      <xdr:col>99</xdr:col>
      <xdr:colOff>47160</xdr:colOff>
      <xdr:row>78</xdr:row>
      <xdr:rowOff>32760</xdr:rowOff>
    </xdr:to>
    <xdr:sp>
      <xdr:nvSpPr>
        <xdr:cNvPr id="1937" name="CustomShape 1"/>
        <xdr:cNvSpPr/>
      </xdr:nvSpPr>
      <xdr:spPr>
        <a:xfrm>
          <a:off x="21064320" y="13167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59,854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xdr:nvSpPr>
        <xdr:cNvPr id="1938" name="CustomShape 1"/>
        <xdr:cNvSpPr/>
      </xdr:nvSpPr>
      <xdr:spPr>
        <a:xfrm>
          <a:off x="2525688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xdr:nvSpPr>
        <xdr:cNvPr id="1939" name="CustomShape 1"/>
        <xdr:cNvSpPr/>
      </xdr:nvSpPr>
      <xdr:spPr>
        <a:xfrm>
          <a:off x="2427660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xdr:nvSpPr>
        <xdr:cNvPr id="1940" name="CustomShape 1"/>
        <xdr:cNvSpPr/>
      </xdr:nvSpPr>
      <xdr:spPr>
        <a:xfrm>
          <a:off x="2327256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xdr:nvSpPr>
        <xdr:cNvPr id="1941" name="CustomShape 1"/>
        <xdr:cNvSpPr/>
      </xdr:nvSpPr>
      <xdr:spPr>
        <a:xfrm>
          <a:off x="222415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xdr:nvSpPr>
        <xdr:cNvPr id="1942" name="CustomShape 1"/>
        <xdr:cNvSpPr/>
      </xdr:nvSpPr>
      <xdr:spPr>
        <a:xfrm>
          <a:off x="212090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76</xdr:row>
      <xdr:rowOff>78840</xdr:rowOff>
    </xdr:from>
    <xdr:to>
      <xdr:col>116</xdr:col>
      <xdr:colOff>114480</xdr:colOff>
      <xdr:row>77</xdr:row>
      <xdr:rowOff>8640</xdr:rowOff>
    </xdr:to>
    <xdr:sp>
      <xdr:nvSpPr>
        <xdr:cNvPr id="1943" name="CustomShape 1"/>
        <xdr:cNvSpPr/>
      </xdr:nvSpPr>
      <xdr:spPr>
        <a:xfrm>
          <a:off x="25425720" y="13109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47160</xdr:colOff>
      <xdr:row>75</xdr:row>
      <xdr:rowOff>112680</xdr:rowOff>
    </xdr:from>
    <xdr:to>
      <xdr:col>119</xdr:col>
      <xdr:colOff>60120</xdr:colOff>
      <xdr:row>77</xdr:row>
      <xdr:rowOff>7560</xdr:rowOff>
    </xdr:to>
    <xdr:sp>
      <xdr:nvSpPr>
        <xdr:cNvPr id="1944" name="CustomShape 1"/>
        <xdr:cNvSpPr/>
      </xdr:nvSpPr>
      <xdr:spPr>
        <a:xfrm>
          <a:off x="25459560" y="1297116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56,701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75</xdr:row>
      <xdr:rowOff>100800</xdr:rowOff>
    </xdr:from>
    <xdr:to>
      <xdr:col>112</xdr:col>
      <xdr:colOff>38520</xdr:colOff>
      <xdr:row>76</xdr:row>
      <xdr:rowOff>29880</xdr:rowOff>
    </xdr:to>
    <xdr:sp>
      <xdr:nvSpPr>
        <xdr:cNvPr id="1945" name="CustomShape 1"/>
        <xdr:cNvSpPr/>
      </xdr:nvSpPr>
      <xdr:spPr>
        <a:xfrm>
          <a:off x="24444360" y="1295928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33840</xdr:colOff>
      <xdr:row>74</xdr:row>
      <xdr:rowOff>57600</xdr:rowOff>
    </xdr:from>
    <xdr:to>
      <xdr:col>113</xdr:col>
      <xdr:colOff>46800</xdr:colOff>
      <xdr:row>75</xdr:row>
      <xdr:rowOff>124920</xdr:rowOff>
    </xdr:to>
    <xdr:sp>
      <xdr:nvSpPr>
        <xdr:cNvPr id="1946" name="CustomShape 1"/>
        <xdr:cNvSpPr/>
      </xdr:nvSpPr>
      <xdr:spPr>
        <a:xfrm>
          <a:off x="24131880" y="12744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67,212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75</xdr:row>
      <xdr:rowOff>140400</xdr:rowOff>
    </xdr:from>
    <xdr:to>
      <xdr:col>107</xdr:col>
      <xdr:colOff>101880</xdr:colOff>
      <xdr:row>76</xdr:row>
      <xdr:rowOff>69480</xdr:rowOff>
    </xdr:to>
    <xdr:sp>
      <xdr:nvSpPr>
        <xdr:cNvPr id="1947" name="CustomShape 1"/>
        <xdr:cNvSpPr/>
      </xdr:nvSpPr>
      <xdr:spPr>
        <a:xfrm>
          <a:off x="23441400" y="129988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97200</xdr:colOff>
      <xdr:row>74</xdr:row>
      <xdr:rowOff>97200</xdr:rowOff>
    </xdr:from>
    <xdr:to>
      <xdr:col>108</xdr:col>
      <xdr:colOff>110160</xdr:colOff>
      <xdr:row>75</xdr:row>
      <xdr:rowOff>164520</xdr:rowOff>
    </xdr:to>
    <xdr:sp>
      <xdr:nvSpPr>
        <xdr:cNvPr id="1948" name="CustomShape 1"/>
        <xdr:cNvSpPr/>
      </xdr:nvSpPr>
      <xdr:spPr>
        <a:xfrm>
          <a:off x="23099760" y="12784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75</xdr:row>
      <xdr:rowOff>166320</xdr:rowOff>
    </xdr:from>
    <xdr:to>
      <xdr:col>102</xdr:col>
      <xdr:colOff>164520</xdr:colOff>
      <xdr:row>76</xdr:row>
      <xdr:rowOff>95400</xdr:rowOff>
    </xdr:to>
    <xdr:sp>
      <xdr:nvSpPr>
        <xdr:cNvPr id="1949" name="CustomShape 1"/>
        <xdr:cNvSpPr/>
      </xdr:nvSpPr>
      <xdr:spPr>
        <a:xfrm>
          <a:off x="22408920" y="130248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188280</xdr:colOff>
      <xdr:row>74</xdr:row>
      <xdr:rowOff>123120</xdr:rowOff>
    </xdr:from>
    <xdr:to>
      <xdr:col>103</xdr:col>
      <xdr:colOff>202320</xdr:colOff>
      <xdr:row>76</xdr:row>
      <xdr:rowOff>18000</xdr:rowOff>
    </xdr:to>
    <xdr:sp>
      <xdr:nvSpPr>
        <xdr:cNvPr id="1950" name="CustomShape 1"/>
        <xdr:cNvSpPr/>
      </xdr:nvSpPr>
      <xdr:spPr>
        <a:xfrm>
          <a:off x="22095720" y="12810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76</xdr:row>
      <xdr:rowOff>720</xdr:rowOff>
    </xdr:from>
    <xdr:to>
      <xdr:col>98</xdr:col>
      <xdr:colOff>37800</xdr:colOff>
      <xdr:row>76</xdr:row>
      <xdr:rowOff>101880</xdr:rowOff>
    </xdr:to>
    <xdr:sp>
      <xdr:nvSpPr>
        <xdr:cNvPr id="1951" name="CustomShape 1"/>
        <xdr:cNvSpPr/>
      </xdr:nvSpPr>
      <xdr:spPr>
        <a:xfrm>
          <a:off x="21377880" y="130309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33120</xdr:colOff>
      <xdr:row>74</xdr:row>
      <xdr:rowOff>129600</xdr:rowOff>
    </xdr:from>
    <xdr:to>
      <xdr:col>99</xdr:col>
      <xdr:colOff>47160</xdr:colOff>
      <xdr:row>76</xdr:row>
      <xdr:rowOff>24480</xdr:rowOff>
    </xdr:to>
    <xdr:sp>
      <xdr:nvSpPr>
        <xdr:cNvPr id="1952" name="CustomShape 1"/>
        <xdr:cNvSpPr/>
      </xdr:nvSpPr>
      <xdr:spPr>
        <a:xfrm>
          <a:off x="21064320" y="12816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xdr:nvSpPr>
        <xdr:cNvPr id="1953" name="CustomShape 1"/>
        <xdr:cNvSpPr/>
      </xdr:nvSpPr>
      <xdr:spPr>
        <a:xfrm>
          <a:off x="2103120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xdr:nvSpPr>
        <xdr:cNvPr id="1954" name="CustomShape 1"/>
        <xdr:cNvSpPr/>
      </xdr:nvSpPr>
      <xdr:spPr>
        <a:xfrm>
          <a:off x="2115828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xdr:nvSpPr>
        <xdr:cNvPr id="1955" name="CustomShape 1"/>
        <xdr:cNvSpPr/>
      </xdr:nvSpPr>
      <xdr:spPr>
        <a:xfrm>
          <a:off x="2115828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xdr:nvSpPr>
        <xdr:cNvPr id="1956" name="CustomShape 1"/>
        <xdr:cNvSpPr/>
      </xdr:nvSpPr>
      <xdr:spPr>
        <a:xfrm>
          <a:off x="2234556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xdr:nvSpPr>
        <xdr:cNvPr id="1957" name="CustomShape 1"/>
        <xdr:cNvSpPr/>
      </xdr:nvSpPr>
      <xdr:spPr>
        <a:xfrm>
          <a:off x="2234556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xdr:nvSpPr>
        <xdr:cNvPr id="1958" name="CustomShape 1"/>
        <xdr:cNvSpPr/>
      </xdr:nvSpPr>
      <xdr:spPr>
        <a:xfrm>
          <a:off x="23660640" y="14630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xdr:nvSpPr>
        <xdr:cNvPr id="1959" name="CustomShape 1"/>
        <xdr:cNvSpPr/>
      </xdr:nvSpPr>
      <xdr:spPr>
        <a:xfrm>
          <a:off x="23660640" y="14834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60" name="CustomShape 1"/>
        <xdr:cNvSpPr/>
      </xdr:nvSpPr>
      <xdr:spPr>
        <a:xfrm>
          <a:off x="2103120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87</xdr:row>
      <xdr:rowOff>7200</xdr:rowOff>
    </xdr:from>
    <xdr:to>
      <xdr:col>97</xdr:col>
      <xdr:colOff>93240</xdr:colOff>
      <xdr:row>88</xdr:row>
      <xdr:rowOff>43200</xdr:rowOff>
    </xdr:to>
    <xdr:sp>
      <xdr:nvSpPr>
        <xdr:cNvPr id="1961" name="CustomShape 1"/>
        <xdr:cNvSpPr/>
      </xdr:nvSpPr>
      <xdr:spPr>
        <a:xfrm>
          <a:off x="2093544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xdr:nvSpPr>
        <xdr:cNvPr id="1962" name="Line 1"/>
        <xdr:cNvSpPr/>
      </xdr:nvSpPr>
      <xdr:spPr>
        <a:xfrm>
          <a:off x="2103120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94</xdr:row>
      <xdr:rowOff>140040</xdr:rowOff>
    </xdr:from>
    <xdr:to>
      <xdr:col>120</xdr:col>
      <xdr:colOff>114120</xdr:colOff>
      <xdr:row>94</xdr:row>
      <xdr:rowOff>140040</xdr:rowOff>
    </xdr:to>
    <xdr:sp>
      <xdr:nvSpPr>
        <xdr:cNvPr id="1963" name="Line 1"/>
        <xdr:cNvSpPr/>
      </xdr:nvSpPr>
      <xdr:spPr>
        <a:xfrm>
          <a:off x="2103120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94</xdr:row>
      <xdr:rowOff>8280</xdr:rowOff>
    </xdr:from>
    <xdr:to>
      <xdr:col>95</xdr:col>
      <xdr:colOff>168120</xdr:colOff>
      <xdr:row>95</xdr:row>
      <xdr:rowOff>75600</xdr:rowOff>
    </xdr:to>
    <xdr:sp>
      <xdr:nvSpPr>
        <xdr:cNvPr id="1964" name="CustomShape 1"/>
        <xdr:cNvSpPr/>
      </xdr:nvSpPr>
      <xdr:spPr>
        <a:xfrm>
          <a:off x="20719440" y="16124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xdr:nvSpPr>
        <xdr:cNvPr id="1965" name="Line 1"/>
        <xdr:cNvSpPr/>
      </xdr:nvSpPr>
      <xdr:spPr>
        <a:xfrm>
          <a:off x="2103120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87</xdr:row>
      <xdr:rowOff>65520</xdr:rowOff>
    </xdr:from>
    <xdr:to>
      <xdr:col>95</xdr:col>
      <xdr:colOff>168120</xdr:colOff>
      <xdr:row>88</xdr:row>
      <xdr:rowOff>131760</xdr:rowOff>
    </xdr:to>
    <xdr:sp>
      <xdr:nvSpPr>
        <xdr:cNvPr id="1966" name="CustomShape 1"/>
        <xdr:cNvSpPr/>
      </xdr:nvSpPr>
      <xdr:spPr>
        <a:xfrm>
          <a:off x="20719440" y="14981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67" name="CustomShape 1"/>
        <xdr:cNvSpPr/>
      </xdr:nvSpPr>
      <xdr:spPr>
        <a:xfrm>
          <a:off x="2103120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94</xdr:row>
      <xdr:rowOff>140040</xdr:rowOff>
    </xdr:from>
    <xdr:to>
      <xdr:col>116</xdr:col>
      <xdr:colOff>63000</xdr:colOff>
      <xdr:row>94</xdr:row>
      <xdr:rowOff>140040</xdr:rowOff>
    </xdr:to>
    <xdr:sp>
      <xdr:nvSpPr>
        <xdr:cNvPr id="1968" name="Line 1"/>
        <xdr:cNvSpPr/>
      </xdr:nvSpPr>
      <xdr:spPr>
        <a:xfrm>
          <a:off x="25474320" y="16256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95</xdr:row>
      <xdr:rowOff>20880</xdr:rowOff>
    </xdr:from>
    <xdr:to>
      <xdr:col>117</xdr:col>
      <xdr:colOff>154440</xdr:colOff>
      <xdr:row>96</xdr:row>
      <xdr:rowOff>87120</xdr:rowOff>
    </xdr:to>
    <xdr:sp>
      <xdr:nvSpPr>
        <xdr:cNvPr id="1969" name="CustomShape 1"/>
        <xdr:cNvSpPr/>
      </xdr:nvSpPr>
      <xdr:spPr>
        <a:xfrm>
          <a:off x="25517880" y="16308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70"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93</xdr:row>
      <xdr:rowOff>20160</xdr:rowOff>
    </xdr:from>
    <xdr:to>
      <xdr:col>117</xdr:col>
      <xdr:colOff>154440</xdr:colOff>
      <xdr:row>94</xdr:row>
      <xdr:rowOff>87480</xdr:rowOff>
    </xdr:to>
    <xdr:sp>
      <xdr:nvSpPr>
        <xdr:cNvPr id="1971" name="CustomShape 1"/>
        <xdr:cNvSpPr/>
      </xdr:nvSpPr>
      <xdr:spPr>
        <a:xfrm>
          <a:off x="25517880" y="15964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72"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94</xdr:row>
      <xdr:rowOff>140040</xdr:rowOff>
    </xdr:from>
    <xdr:to>
      <xdr:col>116</xdr:col>
      <xdr:colOff>63720</xdr:colOff>
      <xdr:row>94</xdr:row>
      <xdr:rowOff>140040</xdr:rowOff>
    </xdr:to>
    <xdr:sp>
      <xdr:nvSpPr>
        <xdr:cNvPr id="1973" name="Line 1"/>
        <xdr:cNvSpPr/>
      </xdr:nvSpPr>
      <xdr:spPr>
        <a:xfrm>
          <a:off x="24494760" y="16256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94</xdr:row>
      <xdr:rowOff>78120</xdr:rowOff>
    </xdr:from>
    <xdr:to>
      <xdr:col>117</xdr:col>
      <xdr:colOff>154440</xdr:colOff>
      <xdr:row>95</xdr:row>
      <xdr:rowOff>145440</xdr:rowOff>
    </xdr:to>
    <xdr:sp>
      <xdr:nvSpPr>
        <xdr:cNvPr id="1974" name="CustomShape 1"/>
        <xdr:cNvSpPr/>
      </xdr:nvSpPr>
      <xdr:spPr>
        <a:xfrm>
          <a:off x="25517880" y="16194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75" name="CustomShape 1"/>
        <xdr:cNvSpPr/>
      </xdr:nvSpPr>
      <xdr:spPr>
        <a:xfrm>
          <a:off x="254257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94</xdr:row>
      <xdr:rowOff>140040</xdr:rowOff>
    </xdr:from>
    <xdr:to>
      <xdr:col>111</xdr:col>
      <xdr:colOff>177480</xdr:colOff>
      <xdr:row>94</xdr:row>
      <xdr:rowOff>140040</xdr:rowOff>
    </xdr:to>
    <xdr:sp>
      <xdr:nvSpPr>
        <xdr:cNvPr id="1976" name="Line 1"/>
        <xdr:cNvSpPr/>
      </xdr:nvSpPr>
      <xdr:spPr>
        <a:xfrm>
          <a:off x="23491800" y="16256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77" name="CustomShape 1"/>
        <xdr:cNvSpPr/>
      </xdr:nvSpPr>
      <xdr:spPr>
        <a:xfrm>
          <a:off x="24444360" y="16205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95</xdr:row>
      <xdr:rowOff>20880</xdr:rowOff>
    </xdr:from>
    <xdr:to>
      <xdr:col>112</xdr:col>
      <xdr:colOff>93600</xdr:colOff>
      <xdr:row>96</xdr:row>
      <xdr:rowOff>87120</xdr:rowOff>
    </xdr:to>
    <xdr:sp>
      <xdr:nvSpPr>
        <xdr:cNvPr id="1978" name="CustomShape 1"/>
        <xdr:cNvSpPr/>
      </xdr:nvSpPr>
      <xdr:spPr>
        <a:xfrm>
          <a:off x="2436084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94</xdr:row>
      <xdr:rowOff>140040</xdr:rowOff>
    </xdr:from>
    <xdr:to>
      <xdr:col>107</xdr:col>
      <xdr:colOff>51120</xdr:colOff>
      <xdr:row>94</xdr:row>
      <xdr:rowOff>140040</xdr:rowOff>
    </xdr:to>
    <xdr:sp>
      <xdr:nvSpPr>
        <xdr:cNvPr id="1979" name="Line 1"/>
        <xdr:cNvSpPr/>
      </xdr:nvSpPr>
      <xdr:spPr>
        <a:xfrm>
          <a:off x="22459680" y="16256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80" name="CustomShape 1"/>
        <xdr:cNvSpPr/>
      </xdr:nvSpPr>
      <xdr:spPr>
        <a:xfrm>
          <a:off x="2344140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95</xdr:row>
      <xdr:rowOff>20880</xdr:rowOff>
    </xdr:from>
    <xdr:to>
      <xdr:col>107</xdr:col>
      <xdr:colOff>156960</xdr:colOff>
      <xdr:row>96</xdr:row>
      <xdr:rowOff>87120</xdr:rowOff>
    </xdr:to>
    <xdr:sp>
      <xdr:nvSpPr>
        <xdr:cNvPr id="1981" name="CustomShape 1"/>
        <xdr:cNvSpPr/>
      </xdr:nvSpPr>
      <xdr:spPr>
        <a:xfrm>
          <a:off x="2332872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94</xdr:row>
      <xdr:rowOff>140040</xdr:rowOff>
    </xdr:from>
    <xdr:to>
      <xdr:col>102</xdr:col>
      <xdr:colOff>114120</xdr:colOff>
      <xdr:row>94</xdr:row>
      <xdr:rowOff>140040</xdr:rowOff>
    </xdr:to>
    <xdr:sp>
      <xdr:nvSpPr>
        <xdr:cNvPr id="1982" name="Line 1"/>
        <xdr:cNvSpPr/>
      </xdr:nvSpPr>
      <xdr:spPr>
        <a:xfrm>
          <a:off x="21427920" y="16256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83" name="CustomShape 1"/>
        <xdr:cNvSpPr/>
      </xdr:nvSpPr>
      <xdr:spPr>
        <a:xfrm>
          <a:off x="224089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95</xdr:row>
      <xdr:rowOff>20880</xdr:rowOff>
    </xdr:from>
    <xdr:to>
      <xdr:col>102</xdr:col>
      <xdr:colOff>219240</xdr:colOff>
      <xdr:row>96</xdr:row>
      <xdr:rowOff>87120</xdr:rowOff>
    </xdr:to>
    <xdr:sp>
      <xdr:nvSpPr>
        <xdr:cNvPr id="1984" name="CustomShape 1"/>
        <xdr:cNvSpPr/>
      </xdr:nvSpPr>
      <xdr:spPr>
        <a:xfrm>
          <a:off x="2229660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85" name="CustomShape 1"/>
        <xdr:cNvSpPr/>
      </xdr:nvSpPr>
      <xdr:spPr>
        <a:xfrm>
          <a:off x="21377880" y="16205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95</xdr:row>
      <xdr:rowOff>20880</xdr:rowOff>
    </xdr:from>
    <xdr:to>
      <xdr:col>98</xdr:col>
      <xdr:colOff>93240</xdr:colOff>
      <xdr:row>96</xdr:row>
      <xdr:rowOff>87120</xdr:rowOff>
    </xdr:to>
    <xdr:sp>
      <xdr:nvSpPr>
        <xdr:cNvPr id="1986" name="CustomShape 1"/>
        <xdr:cNvSpPr/>
      </xdr:nvSpPr>
      <xdr:spPr>
        <a:xfrm>
          <a:off x="2129436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xdr:nvSpPr>
        <xdr:cNvPr id="1987" name="CustomShape 1"/>
        <xdr:cNvSpPr/>
      </xdr:nvSpPr>
      <xdr:spPr>
        <a:xfrm>
          <a:off x="2525688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xdr:nvSpPr>
        <xdr:cNvPr id="1988" name="CustomShape 1"/>
        <xdr:cNvSpPr/>
      </xdr:nvSpPr>
      <xdr:spPr>
        <a:xfrm>
          <a:off x="2427660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xdr:nvSpPr>
        <xdr:cNvPr id="1989" name="CustomShape 1"/>
        <xdr:cNvSpPr/>
      </xdr:nvSpPr>
      <xdr:spPr>
        <a:xfrm>
          <a:off x="2327256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xdr:nvSpPr>
        <xdr:cNvPr id="1990" name="CustomShape 1"/>
        <xdr:cNvSpPr/>
      </xdr:nvSpPr>
      <xdr:spPr>
        <a:xfrm>
          <a:off x="222415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xdr:nvSpPr>
        <xdr:cNvPr id="1991" name="CustomShape 1"/>
        <xdr:cNvSpPr/>
      </xdr:nvSpPr>
      <xdr:spPr>
        <a:xfrm>
          <a:off x="212090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92" name="CustomShape 1"/>
        <xdr:cNvSpPr/>
      </xdr:nvSpPr>
      <xdr:spPr>
        <a:xfrm>
          <a:off x="254257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93</xdr:row>
      <xdr:rowOff>134640</xdr:rowOff>
    </xdr:from>
    <xdr:to>
      <xdr:col>117</xdr:col>
      <xdr:colOff>154440</xdr:colOff>
      <xdr:row>95</xdr:row>
      <xdr:rowOff>30600</xdr:rowOff>
    </xdr:to>
    <xdr:sp>
      <xdr:nvSpPr>
        <xdr:cNvPr id="1993" name="CustomShape 1"/>
        <xdr:cNvSpPr/>
      </xdr:nvSpPr>
      <xdr:spPr>
        <a:xfrm>
          <a:off x="25517880" y="16079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94" name="CustomShape 1"/>
        <xdr:cNvSpPr/>
      </xdr:nvSpPr>
      <xdr:spPr>
        <a:xfrm>
          <a:off x="24444360" y="16205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93</xdr:row>
      <xdr:rowOff>45720</xdr:rowOff>
    </xdr:from>
    <xdr:to>
      <xdr:col>112</xdr:col>
      <xdr:colOff>93600</xdr:colOff>
      <xdr:row>94</xdr:row>
      <xdr:rowOff>113040</xdr:rowOff>
    </xdr:to>
    <xdr:sp>
      <xdr:nvSpPr>
        <xdr:cNvPr id="1995" name="CustomShape 1"/>
        <xdr:cNvSpPr/>
      </xdr:nvSpPr>
      <xdr:spPr>
        <a:xfrm>
          <a:off x="2436084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96" name="CustomShape 1"/>
        <xdr:cNvSpPr/>
      </xdr:nvSpPr>
      <xdr:spPr>
        <a:xfrm>
          <a:off x="2344140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93</xdr:row>
      <xdr:rowOff>45720</xdr:rowOff>
    </xdr:from>
    <xdr:to>
      <xdr:col>107</xdr:col>
      <xdr:colOff>156960</xdr:colOff>
      <xdr:row>94</xdr:row>
      <xdr:rowOff>113040</xdr:rowOff>
    </xdr:to>
    <xdr:sp>
      <xdr:nvSpPr>
        <xdr:cNvPr id="1997" name="CustomShape 1"/>
        <xdr:cNvSpPr/>
      </xdr:nvSpPr>
      <xdr:spPr>
        <a:xfrm>
          <a:off x="2332872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98" name="CustomShape 1"/>
        <xdr:cNvSpPr/>
      </xdr:nvSpPr>
      <xdr:spPr>
        <a:xfrm>
          <a:off x="224089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93</xdr:row>
      <xdr:rowOff>45720</xdr:rowOff>
    </xdr:from>
    <xdr:to>
      <xdr:col>102</xdr:col>
      <xdr:colOff>219240</xdr:colOff>
      <xdr:row>94</xdr:row>
      <xdr:rowOff>113040</xdr:rowOff>
    </xdr:to>
    <xdr:sp>
      <xdr:nvSpPr>
        <xdr:cNvPr id="1999" name="CustomShape 1"/>
        <xdr:cNvSpPr/>
      </xdr:nvSpPr>
      <xdr:spPr>
        <a:xfrm>
          <a:off x="2229660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2000" name="CustomShape 1"/>
        <xdr:cNvSpPr/>
      </xdr:nvSpPr>
      <xdr:spPr>
        <a:xfrm>
          <a:off x="21377880" y="16205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93</xdr:row>
      <xdr:rowOff>45720</xdr:rowOff>
    </xdr:from>
    <xdr:to>
      <xdr:col>98</xdr:col>
      <xdr:colOff>93240</xdr:colOff>
      <xdr:row>94</xdr:row>
      <xdr:rowOff>113040</xdr:rowOff>
    </xdr:to>
    <xdr:sp>
      <xdr:nvSpPr>
        <xdr:cNvPr id="2001" name="CustomShape 1"/>
        <xdr:cNvSpPr/>
      </xdr:nvSpPr>
      <xdr:spPr>
        <a:xfrm>
          <a:off x="2129436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002"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003"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004"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性質別歳出（住民一人当たりのコスト）の特徴点としては、物件費及び積立金並びに公債費が類似団体平均と比較して高い傾向にある。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物件費及び積立金については、物件費が対前年比</a:t>
          </a:r>
          <a:r>
            <a:rPr b="0" lang="en-US" sz="1300" spc="-1" strike="noStrike">
              <a:solidFill>
                <a:srgbClr val="000000"/>
              </a:solidFill>
              <a:uFill>
                <a:solidFill>
                  <a:srgbClr val="ffffff"/>
                </a:solidFill>
              </a:uFill>
              <a:latin typeface="ＭＳ Ｐゴシック"/>
              <a:ea typeface="ＭＳ Ｐゴシック"/>
            </a:rPr>
            <a:t>+25,838</a:t>
          </a:r>
          <a:r>
            <a:rPr b="0" lang="en-US" sz="1300" spc="-1" strike="noStrike">
              <a:solidFill>
                <a:srgbClr val="000000"/>
              </a:solidFill>
              <a:uFill>
                <a:solidFill>
                  <a:srgbClr val="ffffff"/>
                </a:solidFill>
              </a:uFill>
              <a:latin typeface="ＭＳ Ｐゴシック"/>
              <a:ea typeface="ＭＳ Ｐゴシック"/>
            </a:rPr>
            <a:t>円、積立金が</a:t>
          </a:r>
          <a:r>
            <a:rPr b="0" lang="en-US" sz="1300" spc="-1" strike="noStrike">
              <a:solidFill>
                <a:srgbClr val="000000"/>
              </a:solidFill>
              <a:uFill>
                <a:solidFill>
                  <a:srgbClr val="ffffff"/>
                </a:solidFill>
              </a:uFill>
              <a:latin typeface="ＭＳ Ｐゴシック"/>
              <a:ea typeface="ＭＳ Ｐゴシック"/>
            </a:rPr>
            <a:t>+11,707</a:t>
          </a:r>
          <a:r>
            <a:rPr b="0" lang="en-US" sz="1300" spc="-1" strike="noStrike">
              <a:solidFill>
                <a:srgbClr val="000000"/>
              </a:solidFill>
              <a:uFill>
                <a:solidFill>
                  <a:srgbClr val="ffffff"/>
                </a:solidFill>
              </a:uFill>
              <a:latin typeface="ＭＳ Ｐゴシック"/>
              <a:ea typeface="ＭＳ Ｐゴシック"/>
            </a:rPr>
            <a:t>円となっているが、これはふるさと納税推進事業の経費の伸び（</a:t>
          </a:r>
          <a:r>
            <a:rPr b="0" lang="en-US" sz="1300" spc="-1" strike="noStrike">
              <a:solidFill>
                <a:srgbClr val="000000"/>
              </a:solidFill>
              <a:uFill>
                <a:solidFill>
                  <a:srgbClr val="ffffff"/>
                </a:solidFill>
              </a:uFill>
              <a:latin typeface="ＭＳ Ｐゴシック"/>
              <a:ea typeface="ＭＳ Ｐゴシック"/>
            </a:rPr>
            <a:t>+3.4</a:t>
          </a:r>
          <a:r>
            <a:rPr b="0" lang="en-US" sz="1300" spc="-1" strike="noStrike">
              <a:solidFill>
                <a:srgbClr val="000000"/>
              </a:solidFill>
              <a:uFill>
                <a:solidFill>
                  <a:srgbClr val="ffffff"/>
                </a:solidFill>
              </a:uFill>
              <a:latin typeface="ＭＳ Ｐゴシック"/>
              <a:ea typeface="ＭＳ Ｐゴシック"/>
            </a:rPr>
            <a:t>億円）によるものである。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公債費については、対前年比</a:t>
          </a:r>
          <a:r>
            <a:rPr b="0" lang="en-US" sz="1300" spc="-1" strike="noStrike">
              <a:solidFill>
                <a:srgbClr val="000000"/>
              </a:solidFill>
              <a:uFill>
                <a:solidFill>
                  <a:srgbClr val="ffffff"/>
                </a:solidFill>
              </a:uFill>
              <a:latin typeface="ＭＳ Ｐゴシック"/>
              <a:ea typeface="ＭＳ Ｐゴシック"/>
            </a:rPr>
            <a:t>+2,436</a:t>
          </a:r>
          <a:r>
            <a:rPr b="0" lang="en-US" sz="1300" spc="-1" strike="noStrike">
              <a:solidFill>
                <a:srgbClr val="000000"/>
              </a:solidFill>
              <a:uFill>
                <a:solidFill>
                  <a:srgbClr val="ffffff"/>
                </a:solidFill>
              </a:uFill>
              <a:latin typeface="ＭＳ Ｐゴシック"/>
              <a:ea typeface="ＭＳ Ｐゴシック"/>
            </a:rPr>
            <a:t>円と横ばいに推移しているものの、類似団体平均と比較すると</a:t>
          </a:r>
          <a:r>
            <a:rPr b="0" lang="en-US" sz="1300" spc="-1" strike="noStrike">
              <a:solidFill>
                <a:srgbClr val="000000"/>
              </a:solidFill>
              <a:uFill>
                <a:solidFill>
                  <a:srgbClr val="ffffff"/>
                </a:solidFill>
              </a:uFill>
              <a:latin typeface="ＭＳ Ｐゴシック"/>
              <a:ea typeface="ＭＳ Ｐゴシック"/>
            </a:rPr>
            <a:t>17,182</a:t>
          </a:r>
          <a:r>
            <a:rPr b="0" lang="en-US" sz="1300" spc="-1" strike="noStrike">
              <a:solidFill>
                <a:srgbClr val="000000"/>
              </a:solidFill>
              <a:uFill>
                <a:solidFill>
                  <a:srgbClr val="ffffff"/>
                </a:solidFill>
              </a:uFill>
              <a:latin typeface="ＭＳ Ｐゴシック"/>
              <a:ea typeface="ＭＳ Ｐゴシック"/>
            </a:rPr>
            <a:t>円（</a:t>
          </a:r>
          <a:r>
            <a:rPr b="0" lang="en-US" sz="1300" spc="-1" strike="noStrike">
              <a:solidFill>
                <a:srgbClr val="000000"/>
              </a:solidFill>
              <a:uFill>
                <a:solidFill>
                  <a:srgbClr val="ffffff"/>
                </a:solidFill>
              </a:uFill>
              <a:latin typeface="ＭＳ Ｐゴシック"/>
              <a:ea typeface="ＭＳ Ｐゴシック"/>
            </a:rPr>
            <a:t>28.4</a:t>
          </a:r>
          <a:r>
            <a:rPr b="0" lang="en-US" sz="1300" spc="-1" strike="noStrike">
              <a:solidFill>
                <a:srgbClr val="000000"/>
              </a:solidFill>
              <a:uFill>
                <a:solidFill>
                  <a:srgbClr val="ffffff"/>
                </a:solidFill>
              </a:uFill>
              <a:latin typeface="ＭＳ Ｐゴシック"/>
              <a:ea typeface="ＭＳ Ｐゴシック"/>
            </a:rPr>
            <a:t>％）上回っている。これは、合併特例事業債等を活用した普通建設事業に係る公債費がピークを迎えつつあり、高い水準で推移しているためである。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今後、最終処分場建設に係る合併特例債の償還などに伴う公債費のピークの到来が想定されることや、実質公債費比率にもみられるように、フロー面で財政状況を逼迫する状況が続くこと、ふるさと納税寄附金による財源確保の不確実性に鑑み、行政改革大綱・推進計画に基づき、事務事業の見直しに取り組み、経費の削減に努めるとともに、普通建設事業の厳選により地方債の発行を抑制し、地方債残高の逓減に努め、財政構造の弾力性を高める必要が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2005"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2006"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2007"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2008"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2009"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2010"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2011"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2</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2012"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2013"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2014"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27,251</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27,026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112.29</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21,710,175</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20,964,326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599,902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8,861,264</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21,044,642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2015"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(R3.1.1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2016"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2017"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11.6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75.4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2018"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2019"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2020"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H30  Ⅰ</a:t>
          </a:r>
          <a:r>
            <a:rPr b="1" lang="en-US" sz="1100" spc="-1" strike="noStrike">
              <a:solidFill>
                <a:srgbClr val="000000"/>
              </a:solidFill>
              <a:uFill>
                <a:solidFill>
                  <a:srgbClr val="ffffff"/>
                </a:solidFill>
              </a:uFill>
              <a:latin typeface="ＭＳ ゴシック"/>
              <a:ea typeface="ＭＳ ゴシック"/>
            </a:rPr>
            <a:t>－３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R01  Ⅰ</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R02  Ⅰ</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2021"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2022"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2023"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2024"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2025"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2026"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2027"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2028"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2029"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2030"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2031"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2032"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2033"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2034"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2</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2035"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2036"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2037"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2038"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2039"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2040"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2041"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42"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43200</xdr:rowOff>
    </xdr:to>
    <xdr:sp>
      <xdr:nvSpPr>
        <xdr:cNvPr id="2043" name="CustomShape 1"/>
        <xdr:cNvSpPr/>
      </xdr:nvSpPr>
      <xdr:spPr>
        <a:xfrm>
          <a:off x="78120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2044"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38</xdr:row>
      <xdr:rowOff>140040</xdr:rowOff>
    </xdr:from>
    <xdr:to>
      <xdr:col>28</xdr:col>
      <xdr:colOff>114120</xdr:colOff>
      <xdr:row>38</xdr:row>
      <xdr:rowOff>140040</xdr:rowOff>
    </xdr:to>
    <xdr:sp>
      <xdr:nvSpPr>
        <xdr:cNvPr id="2045"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38</xdr:row>
      <xdr:rowOff>8280</xdr:rowOff>
    </xdr:from>
    <xdr:to>
      <xdr:col>3</xdr:col>
      <xdr:colOff>168480</xdr:colOff>
      <xdr:row>39</xdr:row>
      <xdr:rowOff>75600</xdr:rowOff>
    </xdr:to>
    <xdr:sp>
      <xdr:nvSpPr>
        <xdr:cNvPr id="2046" name="CustomShape 1"/>
        <xdr:cNvSpPr/>
      </xdr:nvSpPr>
      <xdr:spPr>
        <a:xfrm>
          <a:off x="564120" y="6523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2047"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35</xdr:row>
      <xdr:rowOff>65520</xdr:rowOff>
    </xdr:from>
    <xdr:to>
      <xdr:col>3</xdr:col>
      <xdr:colOff>180720</xdr:colOff>
      <xdr:row>36</xdr:row>
      <xdr:rowOff>131760</xdr:rowOff>
    </xdr:to>
    <xdr:sp>
      <xdr:nvSpPr>
        <xdr:cNvPr id="2048" name="CustomShape 1"/>
        <xdr:cNvSpPr/>
      </xdr:nvSpPr>
      <xdr:spPr>
        <a:xfrm>
          <a:off x="212760" y="6066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2049"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32</xdr:row>
      <xdr:rowOff>121680</xdr:rowOff>
    </xdr:from>
    <xdr:to>
      <xdr:col>3</xdr:col>
      <xdr:colOff>180720</xdr:colOff>
      <xdr:row>34</xdr:row>
      <xdr:rowOff>17640</xdr:rowOff>
    </xdr:to>
    <xdr:sp>
      <xdr:nvSpPr>
        <xdr:cNvPr id="2050" name="CustomShape 1"/>
        <xdr:cNvSpPr/>
      </xdr:nvSpPr>
      <xdr:spPr>
        <a:xfrm>
          <a:off x="212760" y="5608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2051"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30</xdr:row>
      <xdr:rowOff>8280</xdr:rowOff>
    </xdr:from>
    <xdr:to>
      <xdr:col>3</xdr:col>
      <xdr:colOff>180720</xdr:colOff>
      <xdr:row>31</xdr:row>
      <xdr:rowOff>75600</xdr:rowOff>
    </xdr:to>
    <xdr:sp>
      <xdr:nvSpPr>
        <xdr:cNvPr id="2052" name="CustomShape 1"/>
        <xdr:cNvSpPr/>
      </xdr:nvSpPr>
      <xdr:spPr>
        <a:xfrm>
          <a:off x="212760" y="5151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2053"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27</xdr:row>
      <xdr:rowOff>65520</xdr:rowOff>
    </xdr:from>
    <xdr:to>
      <xdr:col>3</xdr:col>
      <xdr:colOff>180720</xdr:colOff>
      <xdr:row>28</xdr:row>
      <xdr:rowOff>131760</xdr:rowOff>
    </xdr:to>
    <xdr:sp>
      <xdr:nvSpPr>
        <xdr:cNvPr id="2054" name="CustomShape 1"/>
        <xdr:cNvSpPr/>
      </xdr:nvSpPr>
      <xdr:spPr>
        <a:xfrm>
          <a:off x="212760" y="4694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55"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32</xdr:row>
      <xdr:rowOff>108000</xdr:rowOff>
    </xdr:from>
    <xdr:to>
      <xdr:col>24</xdr:col>
      <xdr:colOff>62640</xdr:colOff>
      <xdr:row>38</xdr:row>
      <xdr:rowOff>3240</xdr:rowOff>
    </xdr:to>
    <xdr:sp>
      <xdr:nvSpPr>
        <xdr:cNvPr id="2056" name="Line 1"/>
        <xdr:cNvSpPr/>
      </xdr:nvSpPr>
      <xdr:spPr>
        <a:xfrm flipV="1">
          <a:off x="5319360" y="5594400"/>
          <a:ext cx="1080" cy="9237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38</xdr:row>
      <xdr:rowOff>17640</xdr:rowOff>
    </xdr:from>
    <xdr:to>
      <xdr:col>26</xdr:col>
      <xdr:colOff>201960</xdr:colOff>
      <xdr:row>39</xdr:row>
      <xdr:rowOff>84960</xdr:rowOff>
    </xdr:to>
    <xdr:sp>
      <xdr:nvSpPr>
        <xdr:cNvPr id="2057" name="CustomShape 1"/>
        <xdr:cNvSpPr/>
      </xdr:nvSpPr>
      <xdr:spPr>
        <a:xfrm>
          <a:off x="5316120" y="653256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38</xdr:row>
      <xdr:rowOff>3240</xdr:rowOff>
    </xdr:from>
    <xdr:to>
      <xdr:col>24</xdr:col>
      <xdr:colOff>152280</xdr:colOff>
      <xdr:row>38</xdr:row>
      <xdr:rowOff>3240</xdr:rowOff>
    </xdr:to>
    <xdr:sp>
      <xdr:nvSpPr>
        <xdr:cNvPr id="2058" name="Line 1"/>
        <xdr:cNvSpPr/>
      </xdr:nvSpPr>
      <xdr:spPr>
        <a:xfrm>
          <a:off x="5203440" y="651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31</xdr:row>
      <xdr:rowOff>65520</xdr:rowOff>
    </xdr:from>
    <xdr:to>
      <xdr:col>27</xdr:col>
      <xdr:colOff>60480</xdr:colOff>
      <xdr:row>32</xdr:row>
      <xdr:rowOff>131760</xdr:rowOff>
    </xdr:to>
    <xdr:sp>
      <xdr:nvSpPr>
        <xdr:cNvPr id="2059" name="CustomShape 1"/>
        <xdr:cNvSpPr/>
      </xdr:nvSpPr>
      <xdr:spPr>
        <a:xfrm>
          <a:off x="5304240" y="53802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23,190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32</xdr:row>
      <xdr:rowOff>108000</xdr:rowOff>
    </xdr:from>
    <xdr:to>
      <xdr:col>24</xdr:col>
      <xdr:colOff>152280</xdr:colOff>
      <xdr:row>32</xdr:row>
      <xdr:rowOff>108000</xdr:rowOff>
    </xdr:to>
    <xdr:sp>
      <xdr:nvSpPr>
        <xdr:cNvPr id="2060" name="Line 1"/>
        <xdr:cNvSpPr/>
      </xdr:nvSpPr>
      <xdr:spPr>
        <a:xfrm>
          <a:off x="5203440" y="5594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37</xdr:row>
      <xdr:rowOff>71280</xdr:rowOff>
    </xdr:from>
    <xdr:to>
      <xdr:col>24</xdr:col>
      <xdr:colOff>63360</xdr:colOff>
      <xdr:row>37</xdr:row>
      <xdr:rowOff>81720</xdr:rowOff>
    </xdr:to>
    <xdr:sp>
      <xdr:nvSpPr>
        <xdr:cNvPr id="2061" name="Line 1"/>
        <xdr:cNvSpPr/>
      </xdr:nvSpPr>
      <xdr:spPr>
        <a:xfrm>
          <a:off x="4339800" y="6414840"/>
          <a:ext cx="981360" cy="104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36</xdr:row>
      <xdr:rowOff>63720</xdr:rowOff>
    </xdr:from>
    <xdr:to>
      <xdr:col>26</xdr:col>
      <xdr:colOff>201960</xdr:colOff>
      <xdr:row>37</xdr:row>
      <xdr:rowOff>131040</xdr:rowOff>
    </xdr:to>
    <xdr:sp>
      <xdr:nvSpPr>
        <xdr:cNvPr id="2062" name="CustomShape 1"/>
        <xdr:cNvSpPr/>
      </xdr:nvSpPr>
      <xdr:spPr>
        <a:xfrm>
          <a:off x="5316120" y="6235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30960</xdr:rowOff>
    </xdr:from>
    <xdr:to>
      <xdr:col>24</xdr:col>
      <xdr:colOff>113760</xdr:colOff>
      <xdr:row>37</xdr:row>
      <xdr:rowOff>132120</xdr:rowOff>
    </xdr:to>
    <xdr:sp>
      <xdr:nvSpPr>
        <xdr:cNvPr id="2063" name="CustomShape 1"/>
        <xdr:cNvSpPr/>
      </xdr:nvSpPr>
      <xdr:spPr>
        <a:xfrm>
          <a:off x="5270400" y="6374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37</xdr:row>
      <xdr:rowOff>71280</xdr:rowOff>
    </xdr:from>
    <xdr:to>
      <xdr:col>19</xdr:col>
      <xdr:colOff>177480</xdr:colOff>
      <xdr:row>37</xdr:row>
      <xdr:rowOff>74160</xdr:rowOff>
    </xdr:to>
    <xdr:sp>
      <xdr:nvSpPr>
        <xdr:cNvPr id="2064" name="Line 1"/>
        <xdr:cNvSpPr/>
      </xdr:nvSpPr>
      <xdr:spPr>
        <a:xfrm flipV="1">
          <a:off x="3336840" y="6414840"/>
          <a:ext cx="10029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37</xdr:row>
      <xdr:rowOff>21600</xdr:rowOff>
    </xdr:from>
    <xdr:to>
      <xdr:col>20</xdr:col>
      <xdr:colOff>38520</xdr:colOff>
      <xdr:row>37</xdr:row>
      <xdr:rowOff>122760</xdr:rowOff>
    </xdr:to>
    <xdr:sp>
      <xdr:nvSpPr>
        <xdr:cNvPr id="2065" name="CustomShape 1"/>
        <xdr:cNvSpPr/>
      </xdr:nvSpPr>
      <xdr:spPr>
        <a:xfrm>
          <a:off x="4289400" y="63651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37</xdr:row>
      <xdr:rowOff>124560</xdr:rowOff>
    </xdr:from>
    <xdr:to>
      <xdr:col>21</xdr:col>
      <xdr:colOff>2520</xdr:colOff>
      <xdr:row>39</xdr:row>
      <xdr:rowOff>20520</xdr:rowOff>
    </xdr:to>
    <xdr:sp>
      <xdr:nvSpPr>
        <xdr:cNvPr id="2066" name="CustomShape 1"/>
        <xdr:cNvSpPr/>
      </xdr:nvSpPr>
      <xdr:spPr>
        <a:xfrm>
          <a:off x="4021200" y="6468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37</xdr:row>
      <xdr:rowOff>65520</xdr:rowOff>
    </xdr:from>
    <xdr:to>
      <xdr:col>15</xdr:col>
      <xdr:colOff>50760</xdr:colOff>
      <xdr:row>37</xdr:row>
      <xdr:rowOff>74160</xdr:rowOff>
    </xdr:to>
    <xdr:sp>
      <xdr:nvSpPr>
        <xdr:cNvPr id="2067" name="Line 1"/>
        <xdr:cNvSpPr/>
      </xdr:nvSpPr>
      <xdr:spPr>
        <a:xfrm>
          <a:off x="2304720" y="6409080"/>
          <a:ext cx="1032120" cy="86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37</xdr:row>
      <xdr:rowOff>26280</xdr:rowOff>
    </xdr:from>
    <xdr:to>
      <xdr:col>15</xdr:col>
      <xdr:colOff>101160</xdr:colOff>
      <xdr:row>37</xdr:row>
      <xdr:rowOff>127440</xdr:rowOff>
    </xdr:to>
    <xdr:sp>
      <xdr:nvSpPr>
        <xdr:cNvPr id="2068" name="CustomShape 1"/>
        <xdr:cNvSpPr/>
      </xdr:nvSpPr>
      <xdr:spPr>
        <a:xfrm>
          <a:off x="3286080" y="6369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37</xdr:row>
      <xdr:rowOff>129240</xdr:rowOff>
    </xdr:from>
    <xdr:to>
      <xdr:col>16</xdr:col>
      <xdr:colOff>94680</xdr:colOff>
      <xdr:row>39</xdr:row>
      <xdr:rowOff>25200</xdr:rowOff>
    </xdr:to>
    <xdr:sp>
      <xdr:nvSpPr>
        <xdr:cNvPr id="2069" name="CustomShape 1"/>
        <xdr:cNvSpPr/>
      </xdr:nvSpPr>
      <xdr:spPr>
        <a:xfrm>
          <a:off x="3017160" y="64728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37</xdr:row>
      <xdr:rowOff>59400</xdr:rowOff>
    </xdr:from>
    <xdr:to>
      <xdr:col>10</xdr:col>
      <xdr:colOff>114120</xdr:colOff>
      <xdr:row>37</xdr:row>
      <xdr:rowOff>65520</xdr:rowOff>
    </xdr:to>
    <xdr:sp>
      <xdr:nvSpPr>
        <xdr:cNvPr id="2070" name="Line 1"/>
        <xdr:cNvSpPr/>
      </xdr:nvSpPr>
      <xdr:spPr>
        <a:xfrm>
          <a:off x="1272960" y="6402960"/>
          <a:ext cx="1031760" cy="61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37</xdr:row>
      <xdr:rowOff>29520</xdr:rowOff>
    </xdr:from>
    <xdr:to>
      <xdr:col>10</xdr:col>
      <xdr:colOff>164520</xdr:colOff>
      <xdr:row>37</xdr:row>
      <xdr:rowOff>130680</xdr:rowOff>
    </xdr:to>
    <xdr:sp>
      <xdr:nvSpPr>
        <xdr:cNvPr id="2071" name="CustomShape 1"/>
        <xdr:cNvSpPr/>
      </xdr:nvSpPr>
      <xdr:spPr>
        <a:xfrm>
          <a:off x="2253960" y="6373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37</xdr:row>
      <xdr:rowOff>132480</xdr:rowOff>
    </xdr:from>
    <xdr:to>
      <xdr:col>11</xdr:col>
      <xdr:colOff>158040</xdr:colOff>
      <xdr:row>39</xdr:row>
      <xdr:rowOff>28440</xdr:rowOff>
    </xdr:to>
    <xdr:sp>
      <xdr:nvSpPr>
        <xdr:cNvPr id="2072" name="CustomShape 1"/>
        <xdr:cNvSpPr/>
      </xdr:nvSpPr>
      <xdr:spPr>
        <a:xfrm>
          <a:off x="1985760" y="64760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37</xdr:row>
      <xdr:rowOff>28440</xdr:rowOff>
    </xdr:from>
    <xdr:to>
      <xdr:col>6</xdr:col>
      <xdr:colOff>37800</xdr:colOff>
      <xdr:row>37</xdr:row>
      <xdr:rowOff>129600</xdr:rowOff>
    </xdr:to>
    <xdr:sp>
      <xdr:nvSpPr>
        <xdr:cNvPr id="2073" name="CustomShape 1"/>
        <xdr:cNvSpPr/>
      </xdr:nvSpPr>
      <xdr:spPr>
        <a:xfrm>
          <a:off x="1222920" y="63720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37</xdr:row>
      <xdr:rowOff>131040</xdr:rowOff>
    </xdr:from>
    <xdr:to>
      <xdr:col>7</xdr:col>
      <xdr:colOff>2880</xdr:colOff>
      <xdr:row>39</xdr:row>
      <xdr:rowOff>27000</xdr:rowOff>
    </xdr:to>
    <xdr:sp>
      <xdr:nvSpPr>
        <xdr:cNvPr id="2074" name="CustomShape 1"/>
        <xdr:cNvSpPr/>
      </xdr:nvSpPr>
      <xdr:spPr>
        <a:xfrm>
          <a:off x="953640" y="64746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2075"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2076"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2077"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2078"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2079"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31320</xdr:rowOff>
    </xdr:from>
    <xdr:to>
      <xdr:col>24</xdr:col>
      <xdr:colOff>113760</xdr:colOff>
      <xdr:row>37</xdr:row>
      <xdr:rowOff>132480</xdr:rowOff>
    </xdr:to>
    <xdr:sp>
      <xdr:nvSpPr>
        <xdr:cNvPr id="2080" name="CustomShape 1"/>
        <xdr:cNvSpPr/>
      </xdr:nvSpPr>
      <xdr:spPr>
        <a:xfrm>
          <a:off x="5270400" y="6374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37</xdr:row>
      <xdr:rowOff>19440</xdr:rowOff>
    </xdr:from>
    <xdr:to>
      <xdr:col>26</xdr:col>
      <xdr:colOff>201960</xdr:colOff>
      <xdr:row>38</xdr:row>
      <xdr:rowOff>86760</xdr:rowOff>
    </xdr:to>
    <xdr:sp>
      <xdr:nvSpPr>
        <xdr:cNvPr id="2081" name="CustomShape 1"/>
        <xdr:cNvSpPr/>
      </xdr:nvSpPr>
      <xdr:spPr>
        <a:xfrm>
          <a:off x="5316120" y="63630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20880</xdr:rowOff>
    </xdr:from>
    <xdr:to>
      <xdr:col>20</xdr:col>
      <xdr:colOff>38520</xdr:colOff>
      <xdr:row>37</xdr:row>
      <xdr:rowOff>122040</xdr:rowOff>
    </xdr:to>
    <xdr:sp>
      <xdr:nvSpPr>
        <xdr:cNvPr id="2082" name="CustomShape 1"/>
        <xdr:cNvSpPr/>
      </xdr:nvSpPr>
      <xdr:spPr>
        <a:xfrm>
          <a:off x="4289400" y="6364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35</xdr:row>
      <xdr:rowOff>149760</xdr:rowOff>
    </xdr:from>
    <xdr:to>
      <xdr:col>21</xdr:col>
      <xdr:colOff>2520</xdr:colOff>
      <xdr:row>37</xdr:row>
      <xdr:rowOff>44640</xdr:rowOff>
    </xdr:to>
    <xdr:sp>
      <xdr:nvSpPr>
        <xdr:cNvPr id="2083" name="CustomShape 1"/>
        <xdr:cNvSpPr/>
      </xdr:nvSpPr>
      <xdr:spPr>
        <a:xfrm>
          <a:off x="4021200" y="6150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37</xdr:row>
      <xdr:rowOff>23760</xdr:rowOff>
    </xdr:from>
    <xdr:to>
      <xdr:col>15</xdr:col>
      <xdr:colOff>101160</xdr:colOff>
      <xdr:row>37</xdr:row>
      <xdr:rowOff>124920</xdr:rowOff>
    </xdr:to>
    <xdr:sp>
      <xdr:nvSpPr>
        <xdr:cNvPr id="2084" name="CustomShape 1"/>
        <xdr:cNvSpPr/>
      </xdr:nvSpPr>
      <xdr:spPr>
        <a:xfrm>
          <a:off x="3286080" y="6367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35</xdr:row>
      <xdr:rowOff>152640</xdr:rowOff>
    </xdr:from>
    <xdr:to>
      <xdr:col>16</xdr:col>
      <xdr:colOff>94680</xdr:colOff>
      <xdr:row>37</xdr:row>
      <xdr:rowOff>47520</xdr:rowOff>
    </xdr:to>
    <xdr:sp>
      <xdr:nvSpPr>
        <xdr:cNvPr id="2085" name="CustomShape 1"/>
        <xdr:cNvSpPr/>
      </xdr:nvSpPr>
      <xdr:spPr>
        <a:xfrm>
          <a:off x="3017160" y="615312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37</xdr:row>
      <xdr:rowOff>14760</xdr:rowOff>
    </xdr:from>
    <xdr:to>
      <xdr:col>10</xdr:col>
      <xdr:colOff>164520</xdr:colOff>
      <xdr:row>37</xdr:row>
      <xdr:rowOff>115920</xdr:rowOff>
    </xdr:to>
    <xdr:sp>
      <xdr:nvSpPr>
        <xdr:cNvPr id="2086" name="CustomShape 1"/>
        <xdr:cNvSpPr/>
      </xdr:nvSpPr>
      <xdr:spPr>
        <a:xfrm>
          <a:off x="2253960" y="6358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35</xdr:row>
      <xdr:rowOff>143640</xdr:rowOff>
    </xdr:from>
    <xdr:to>
      <xdr:col>11</xdr:col>
      <xdr:colOff>158040</xdr:colOff>
      <xdr:row>37</xdr:row>
      <xdr:rowOff>38520</xdr:rowOff>
    </xdr:to>
    <xdr:sp>
      <xdr:nvSpPr>
        <xdr:cNvPr id="2087" name="CustomShape 1"/>
        <xdr:cNvSpPr/>
      </xdr:nvSpPr>
      <xdr:spPr>
        <a:xfrm>
          <a:off x="1985760" y="61441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37</xdr:row>
      <xdr:rowOff>8640</xdr:rowOff>
    </xdr:from>
    <xdr:to>
      <xdr:col>6</xdr:col>
      <xdr:colOff>37800</xdr:colOff>
      <xdr:row>37</xdr:row>
      <xdr:rowOff>109800</xdr:rowOff>
    </xdr:to>
    <xdr:sp>
      <xdr:nvSpPr>
        <xdr:cNvPr id="2088" name="CustomShape 1"/>
        <xdr:cNvSpPr/>
      </xdr:nvSpPr>
      <xdr:spPr>
        <a:xfrm>
          <a:off x="1222920" y="63522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35</xdr:row>
      <xdr:rowOff>137520</xdr:rowOff>
    </xdr:from>
    <xdr:to>
      <xdr:col>7</xdr:col>
      <xdr:colOff>2880</xdr:colOff>
      <xdr:row>37</xdr:row>
      <xdr:rowOff>32400</xdr:rowOff>
    </xdr:to>
    <xdr:sp>
      <xdr:nvSpPr>
        <xdr:cNvPr id="2089" name="CustomShape 1"/>
        <xdr:cNvSpPr/>
      </xdr:nvSpPr>
      <xdr:spPr>
        <a:xfrm>
          <a:off x="953640" y="61380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2090"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2091"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2092"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2093"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2094"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157,834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2095"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2096"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190,560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97"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43200</xdr:rowOff>
    </xdr:to>
    <xdr:sp>
      <xdr:nvSpPr>
        <xdr:cNvPr id="2098" name="CustomShape 1"/>
        <xdr:cNvSpPr/>
      </xdr:nvSpPr>
      <xdr:spPr>
        <a:xfrm>
          <a:off x="78120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2099"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59</xdr:row>
      <xdr:rowOff>99000</xdr:rowOff>
    </xdr:from>
    <xdr:to>
      <xdr:col>28</xdr:col>
      <xdr:colOff>114120</xdr:colOff>
      <xdr:row>59</xdr:row>
      <xdr:rowOff>99000</xdr:rowOff>
    </xdr:to>
    <xdr:sp>
      <xdr:nvSpPr>
        <xdr:cNvPr id="2100" name="Line 1"/>
        <xdr:cNvSpPr/>
      </xdr:nvSpPr>
      <xdr:spPr>
        <a:xfrm>
          <a:off x="876240" y="10214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138960</xdr:rowOff>
    </xdr:from>
    <xdr:to>
      <xdr:col>3</xdr:col>
      <xdr:colOff>168480</xdr:colOff>
      <xdr:row>60</xdr:row>
      <xdr:rowOff>33840</xdr:rowOff>
    </xdr:to>
    <xdr:sp>
      <xdr:nvSpPr>
        <xdr:cNvPr id="2101" name="CustomShape 1"/>
        <xdr:cNvSpPr/>
      </xdr:nvSpPr>
      <xdr:spPr>
        <a:xfrm>
          <a:off x="564120" y="10082880"/>
          <a:ext cx="2613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115200</xdr:rowOff>
    </xdr:from>
    <xdr:to>
      <xdr:col>28</xdr:col>
      <xdr:colOff>114120</xdr:colOff>
      <xdr:row>57</xdr:row>
      <xdr:rowOff>115200</xdr:rowOff>
    </xdr:to>
    <xdr:sp>
      <xdr:nvSpPr>
        <xdr:cNvPr id="2102" name="Line 1"/>
        <xdr:cNvSpPr/>
      </xdr:nvSpPr>
      <xdr:spPr>
        <a:xfrm>
          <a:off x="876240" y="988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56</xdr:row>
      <xdr:rowOff>154440</xdr:rowOff>
    </xdr:from>
    <xdr:to>
      <xdr:col>3</xdr:col>
      <xdr:colOff>160560</xdr:colOff>
      <xdr:row>58</xdr:row>
      <xdr:rowOff>50400</xdr:rowOff>
    </xdr:to>
    <xdr:sp>
      <xdr:nvSpPr>
        <xdr:cNvPr id="2103" name="CustomShape 1"/>
        <xdr:cNvSpPr/>
      </xdr:nvSpPr>
      <xdr:spPr>
        <a:xfrm>
          <a:off x="111600" y="975564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131760</xdr:rowOff>
    </xdr:from>
    <xdr:to>
      <xdr:col>28</xdr:col>
      <xdr:colOff>114120</xdr:colOff>
      <xdr:row>55</xdr:row>
      <xdr:rowOff>131760</xdr:rowOff>
    </xdr:to>
    <xdr:sp>
      <xdr:nvSpPr>
        <xdr:cNvPr id="2104" name="Line 1"/>
        <xdr:cNvSpPr/>
      </xdr:nvSpPr>
      <xdr:spPr>
        <a:xfrm>
          <a:off x="876240" y="9561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55</xdr:row>
      <xdr:rowOff>360</xdr:rowOff>
    </xdr:from>
    <xdr:to>
      <xdr:col>3</xdr:col>
      <xdr:colOff>160560</xdr:colOff>
      <xdr:row>56</xdr:row>
      <xdr:rowOff>66600</xdr:rowOff>
    </xdr:to>
    <xdr:sp>
      <xdr:nvSpPr>
        <xdr:cNvPr id="2105" name="CustomShape 1"/>
        <xdr:cNvSpPr/>
      </xdr:nvSpPr>
      <xdr:spPr>
        <a:xfrm>
          <a:off x="111600" y="94298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147600</xdr:rowOff>
    </xdr:from>
    <xdr:to>
      <xdr:col>28</xdr:col>
      <xdr:colOff>114120</xdr:colOff>
      <xdr:row>53</xdr:row>
      <xdr:rowOff>147600</xdr:rowOff>
    </xdr:to>
    <xdr:sp>
      <xdr:nvSpPr>
        <xdr:cNvPr id="2106" name="Line 1"/>
        <xdr:cNvSpPr/>
      </xdr:nvSpPr>
      <xdr:spPr>
        <a:xfrm>
          <a:off x="876240" y="9234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53</xdr:row>
      <xdr:rowOff>15840</xdr:rowOff>
    </xdr:from>
    <xdr:to>
      <xdr:col>3</xdr:col>
      <xdr:colOff>160560</xdr:colOff>
      <xdr:row>54</xdr:row>
      <xdr:rowOff>83160</xdr:rowOff>
    </xdr:to>
    <xdr:sp>
      <xdr:nvSpPr>
        <xdr:cNvPr id="2107" name="CustomShape 1"/>
        <xdr:cNvSpPr/>
      </xdr:nvSpPr>
      <xdr:spPr>
        <a:xfrm>
          <a:off x="111600" y="9102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51</xdr:row>
      <xdr:rowOff>164520</xdr:rowOff>
    </xdr:from>
    <xdr:to>
      <xdr:col>28</xdr:col>
      <xdr:colOff>114120</xdr:colOff>
      <xdr:row>51</xdr:row>
      <xdr:rowOff>164520</xdr:rowOff>
    </xdr:to>
    <xdr:sp>
      <xdr:nvSpPr>
        <xdr:cNvPr id="2108" name="Line 1"/>
        <xdr:cNvSpPr/>
      </xdr:nvSpPr>
      <xdr:spPr>
        <a:xfrm>
          <a:off x="876240" y="890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51</xdr:row>
      <xdr:rowOff>32760</xdr:rowOff>
    </xdr:from>
    <xdr:to>
      <xdr:col>3</xdr:col>
      <xdr:colOff>160560</xdr:colOff>
      <xdr:row>52</xdr:row>
      <xdr:rowOff>99000</xdr:rowOff>
    </xdr:to>
    <xdr:sp>
      <xdr:nvSpPr>
        <xdr:cNvPr id="2109" name="CustomShape 1"/>
        <xdr:cNvSpPr/>
      </xdr:nvSpPr>
      <xdr:spPr>
        <a:xfrm>
          <a:off x="111600" y="8776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9360</xdr:rowOff>
    </xdr:from>
    <xdr:to>
      <xdr:col>28</xdr:col>
      <xdr:colOff>114120</xdr:colOff>
      <xdr:row>50</xdr:row>
      <xdr:rowOff>9360</xdr:rowOff>
    </xdr:to>
    <xdr:sp>
      <xdr:nvSpPr>
        <xdr:cNvPr id="2110" name="Line 1"/>
        <xdr:cNvSpPr/>
      </xdr:nvSpPr>
      <xdr:spPr>
        <a:xfrm>
          <a:off x="876240" y="8581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49</xdr:row>
      <xdr:rowOff>48240</xdr:rowOff>
    </xdr:from>
    <xdr:to>
      <xdr:col>3</xdr:col>
      <xdr:colOff>160560</xdr:colOff>
      <xdr:row>50</xdr:row>
      <xdr:rowOff>115560</xdr:rowOff>
    </xdr:to>
    <xdr:sp>
      <xdr:nvSpPr>
        <xdr:cNvPr id="2111" name="CustomShape 1"/>
        <xdr:cNvSpPr/>
      </xdr:nvSpPr>
      <xdr:spPr>
        <a:xfrm>
          <a:off x="111600" y="8449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2112"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2113"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114"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51</xdr:row>
      <xdr:rowOff>12600</xdr:rowOff>
    </xdr:from>
    <xdr:to>
      <xdr:col>24</xdr:col>
      <xdr:colOff>62640</xdr:colOff>
      <xdr:row>56</xdr:row>
      <xdr:rowOff>105480</xdr:rowOff>
    </xdr:to>
    <xdr:sp>
      <xdr:nvSpPr>
        <xdr:cNvPr id="2115" name="Line 1"/>
        <xdr:cNvSpPr/>
      </xdr:nvSpPr>
      <xdr:spPr>
        <a:xfrm flipV="1">
          <a:off x="5319360" y="8756280"/>
          <a:ext cx="1080" cy="9504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56</xdr:row>
      <xdr:rowOff>119520</xdr:rowOff>
    </xdr:from>
    <xdr:to>
      <xdr:col>27</xdr:col>
      <xdr:colOff>137160</xdr:colOff>
      <xdr:row>58</xdr:row>
      <xdr:rowOff>15480</xdr:rowOff>
    </xdr:to>
    <xdr:sp>
      <xdr:nvSpPr>
        <xdr:cNvPr id="2116" name="CustomShape 1"/>
        <xdr:cNvSpPr/>
      </xdr:nvSpPr>
      <xdr:spPr>
        <a:xfrm>
          <a:off x="5292360" y="97207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155,443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56</xdr:row>
      <xdr:rowOff>105480</xdr:rowOff>
    </xdr:from>
    <xdr:to>
      <xdr:col>24</xdr:col>
      <xdr:colOff>152280</xdr:colOff>
      <xdr:row>56</xdr:row>
      <xdr:rowOff>105480</xdr:rowOff>
    </xdr:to>
    <xdr:sp>
      <xdr:nvSpPr>
        <xdr:cNvPr id="2117" name="Line 1"/>
        <xdr:cNvSpPr/>
      </xdr:nvSpPr>
      <xdr:spPr>
        <a:xfrm>
          <a:off x="5203440" y="9706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49</xdr:row>
      <xdr:rowOff>140400</xdr:rowOff>
    </xdr:from>
    <xdr:to>
      <xdr:col>27</xdr:col>
      <xdr:colOff>137160</xdr:colOff>
      <xdr:row>51</xdr:row>
      <xdr:rowOff>36360</xdr:rowOff>
    </xdr:to>
    <xdr:sp>
      <xdr:nvSpPr>
        <xdr:cNvPr id="2118" name="CustomShape 1"/>
        <xdr:cNvSpPr/>
      </xdr:nvSpPr>
      <xdr:spPr>
        <a:xfrm>
          <a:off x="5292360" y="85413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446,526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12600</xdr:rowOff>
    </xdr:from>
    <xdr:to>
      <xdr:col>24</xdr:col>
      <xdr:colOff>152280</xdr:colOff>
      <xdr:row>51</xdr:row>
      <xdr:rowOff>12600</xdr:rowOff>
    </xdr:to>
    <xdr:sp>
      <xdr:nvSpPr>
        <xdr:cNvPr id="2119" name="Line 1"/>
        <xdr:cNvSpPr/>
      </xdr:nvSpPr>
      <xdr:spPr>
        <a:xfrm>
          <a:off x="5203440" y="8756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56</xdr:row>
      <xdr:rowOff>30960</xdr:rowOff>
    </xdr:from>
    <xdr:to>
      <xdr:col>24</xdr:col>
      <xdr:colOff>63360</xdr:colOff>
      <xdr:row>57</xdr:row>
      <xdr:rowOff>168120</xdr:rowOff>
    </xdr:to>
    <xdr:sp>
      <xdr:nvSpPr>
        <xdr:cNvPr id="2120" name="Line 1"/>
        <xdr:cNvSpPr/>
      </xdr:nvSpPr>
      <xdr:spPr>
        <a:xfrm flipV="1">
          <a:off x="4339800" y="9632160"/>
          <a:ext cx="981360" cy="3085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54</xdr:row>
      <xdr:rowOff>99360</xdr:rowOff>
    </xdr:from>
    <xdr:to>
      <xdr:col>27</xdr:col>
      <xdr:colOff>137160</xdr:colOff>
      <xdr:row>55</xdr:row>
      <xdr:rowOff>166680</xdr:rowOff>
    </xdr:to>
    <xdr:sp>
      <xdr:nvSpPr>
        <xdr:cNvPr id="2121" name="CustomShape 1"/>
        <xdr:cNvSpPr/>
      </xdr:nvSpPr>
      <xdr:spPr>
        <a:xfrm>
          <a:off x="5292360" y="93574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204,649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55</xdr:row>
      <xdr:rowOff>66240</xdr:rowOff>
    </xdr:from>
    <xdr:to>
      <xdr:col>24</xdr:col>
      <xdr:colOff>113760</xdr:colOff>
      <xdr:row>55</xdr:row>
      <xdr:rowOff>167400</xdr:rowOff>
    </xdr:to>
    <xdr:sp>
      <xdr:nvSpPr>
        <xdr:cNvPr id="2122" name="CustomShape 1"/>
        <xdr:cNvSpPr/>
      </xdr:nvSpPr>
      <xdr:spPr>
        <a:xfrm>
          <a:off x="5270400" y="9495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57</xdr:row>
      <xdr:rowOff>168120</xdr:rowOff>
    </xdr:from>
    <xdr:to>
      <xdr:col>19</xdr:col>
      <xdr:colOff>177480</xdr:colOff>
      <xdr:row>57</xdr:row>
      <xdr:rowOff>168840</xdr:rowOff>
    </xdr:to>
    <xdr:sp>
      <xdr:nvSpPr>
        <xdr:cNvPr id="2123" name="Line 1"/>
        <xdr:cNvSpPr/>
      </xdr:nvSpPr>
      <xdr:spPr>
        <a:xfrm flipV="1">
          <a:off x="3336840" y="9940680"/>
          <a:ext cx="1002960" cy="7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57</xdr:row>
      <xdr:rowOff>110880</xdr:rowOff>
    </xdr:from>
    <xdr:to>
      <xdr:col>20</xdr:col>
      <xdr:colOff>38520</xdr:colOff>
      <xdr:row>58</xdr:row>
      <xdr:rowOff>41400</xdr:rowOff>
    </xdr:to>
    <xdr:sp>
      <xdr:nvSpPr>
        <xdr:cNvPr id="2124" name="CustomShape 1"/>
        <xdr:cNvSpPr/>
      </xdr:nvSpPr>
      <xdr:spPr>
        <a:xfrm>
          <a:off x="4289400" y="9883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56</xdr:row>
      <xdr:rowOff>67680</xdr:rowOff>
    </xdr:from>
    <xdr:to>
      <xdr:col>21</xdr:col>
      <xdr:colOff>46800</xdr:colOff>
      <xdr:row>57</xdr:row>
      <xdr:rowOff>135000</xdr:rowOff>
    </xdr:to>
    <xdr:sp>
      <xdr:nvSpPr>
        <xdr:cNvPr id="2125" name="CustomShape 1"/>
        <xdr:cNvSpPr/>
      </xdr:nvSpPr>
      <xdr:spPr>
        <a:xfrm>
          <a:off x="3976920" y="9668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85,757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159480</xdr:rowOff>
    </xdr:from>
    <xdr:to>
      <xdr:col>15</xdr:col>
      <xdr:colOff>50760</xdr:colOff>
      <xdr:row>57</xdr:row>
      <xdr:rowOff>168840</xdr:rowOff>
    </xdr:to>
    <xdr:sp>
      <xdr:nvSpPr>
        <xdr:cNvPr id="2126" name="Line 1"/>
        <xdr:cNvSpPr/>
      </xdr:nvSpPr>
      <xdr:spPr>
        <a:xfrm>
          <a:off x="2304720" y="9932040"/>
          <a:ext cx="103212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57</xdr:row>
      <xdr:rowOff>126000</xdr:rowOff>
    </xdr:from>
    <xdr:to>
      <xdr:col>15</xdr:col>
      <xdr:colOff>101160</xdr:colOff>
      <xdr:row>58</xdr:row>
      <xdr:rowOff>56520</xdr:rowOff>
    </xdr:to>
    <xdr:sp>
      <xdr:nvSpPr>
        <xdr:cNvPr id="2127" name="CustomShape 1"/>
        <xdr:cNvSpPr/>
      </xdr:nvSpPr>
      <xdr:spPr>
        <a:xfrm>
          <a:off x="3286080" y="98985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58</xdr:row>
      <xdr:rowOff>57960</xdr:rowOff>
    </xdr:from>
    <xdr:to>
      <xdr:col>16</xdr:col>
      <xdr:colOff>110520</xdr:colOff>
      <xdr:row>59</xdr:row>
      <xdr:rowOff>125280</xdr:rowOff>
    </xdr:to>
    <xdr:sp>
      <xdr:nvSpPr>
        <xdr:cNvPr id="2128" name="CustomShape 1"/>
        <xdr:cNvSpPr/>
      </xdr:nvSpPr>
      <xdr:spPr>
        <a:xfrm>
          <a:off x="2944440" y="10001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81,160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159480</xdr:rowOff>
    </xdr:from>
    <xdr:to>
      <xdr:col>10</xdr:col>
      <xdr:colOff>114120</xdr:colOff>
      <xdr:row>57</xdr:row>
      <xdr:rowOff>159840</xdr:rowOff>
    </xdr:to>
    <xdr:sp>
      <xdr:nvSpPr>
        <xdr:cNvPr id="2129" name="Line 1"/>
        <xdr:cNvSpPr/>
      </xdr:nvSpPr>
      <xdr:spPr>
        <a:xfrm flipV="1">
          <a:off x="1272960" y="9932040"/>
          <a:ext cx="1031760" cy="3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57</xdr:row>
      <xdr:rowOff>151920</xdr:rowOff>
    </xdr:from>
    <xdr:to>
      <xdr:col>10</xdr:col>
      <xdr:colOff>164520</xdr:colOff>
      <xdr:row>58</xdr:row>
      <xdr:rowOff>82440</xdr:rowOff>
    </xdr:to>
    <xdr:sp>
      <xdr:nvSpPr>
        <xdr:cNvPr id="2130" name="CustomShape 1"/>
        <xdr:cNvSpPr/>
      </xdr:nvSpPr>
      <xdr:spPr>
        <a:xfrm>
          <a:off x="2253960" y="9924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58</xdr:row>
      <xdr:rowOff>83880</xdr:rowOff>
    </xdr:from>
    <xdr:to>
      <xdr:col>11</xdr:col>
      <xdr:colOff>202320</xdr:colOff>
      <xdr:row>59</xdr:row>
      <xdr:rowOff>151200</xdr:rowOff>
    </xdr:to>
    <xdr:sp>
      <xdr:nvSpPr>
        <xdr:cNvPr id="2131" name="CustomShape 1"/>
        <xdr:cNvSpPr/>
      </xdr:nvSpPr>
      <xdr:spPr>
        <a:xfrm>
          <a:off x="1940760" y="10027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73,189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143640</xdr:rowOff>
    </xdr:from>
    <xdr:to>
      <xdr:col>6</xdr:col>
      <xdr:colOff>37800</xdr:colOff>
      <xdr:row>58</xdr:row>
      <xdr:rowOff>74160</xdr:rowOff>
    </xdr:to>
    <xdr:sp>
      <xdr:nvSpPr>
        <xdr:cNvPr id="2132" name="CustomShape 1"/>
        <xdr:cNvSpPr/>
      </xdr:nvSpPr>
      <xdr:spPr>
        <a:xfrm>
          <a:off x="1222920" y="991620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58</xdr:row>
      <xdr:rowOff>75600</xdr:rowOff>
    </xdr:from>
    <xdr:to>
      <xdr:col>7</xdr:col>
      <xdr:colOff>47160</xdr:colOff>
      <xdr:row>59</xdr:row>
      <xdr:rowOff>142920</xdr:rowOff>
    </xdr:to>
    <xdr:sp>
      <xdr:nvSpPr>
        <xdr:cNvPr id="2133" name="CustomShape 1"/>
        <xdr:cNvSpPr/>
      </xdr:nvSpPr>
      <xdr:spPr>
        <a:xfrm>
          <a:off x="909360" y="10019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75,778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2134"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2135"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2136"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2137"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2138"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55</xdr:row>
      <xdr:rowOff>152640</xdr:rowOff>
    </xdr:from>
    <xdr:to>
      <xdr:col>24</xdr:col>
      <xdr:colOff>113760</xdr:colOff>
      <xdr:row>56</xdr:row>
      <xdr:rowOff>81720</xdr:rowOff>
    </xdr:to>
    <xdr:sp>
      <xdr:nvSpPr>
        <xdr:cNvPr id="2139" name="CustomShape 1"/>
        <xdr:cNvSpPr/>
      </xdr:nvSpPr>
      <xdr:spPr>
        <a:xfrm>
          <a:off x="5270400" y="95821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55</xdr:row>
      <xdr:rowOff>77760</xdr:rowOff>
    </xdr:from>
    <xdr:to>
      <xdr:col>27</xdr:col>
      <xdr:colOff>137160</xdr:colOff>
      <xdr:row>56</xdr:row>
      <xdr:rowOff>144000</xdr:rowOff>
    </xdr:to>
    <xdr:sp>
      <xdr:nvSpPr>
        <xdr:cNvPr id="2140" name="CustomShape 1"/>
        <xdr:cNvSpPr/>
      </xdr:nvSpPr>
      <xdr:spPr>
        <a:xfrm>
          <a:off x="5292360" y="950724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178,214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117720</xdr:rowOff>
    </xdr:from>
    <xdr:to>
      <xdr:col>20</xdr:col>
      <xdr:colOff>38520</xdr:colOff>
      <xdr:row>58</xdr:row>
      <xdr:rowOff>48240</xdr:rowOff>
    </xdr:to>
    <xdr:sp>
      <xdr:nvSpPr>
        <xdr:cNvPr id="2141" name="CustomShape 1"/>
        <xdr:cNvSpPr/>
      </xdr:nvSpPr>
      <xdr:spPr>
        <a:xfrm>
          <a:off x="4289400" y="989028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58</xdr:row>
      <xdr:rowOff>49680</xdr:rowOff>
    </xdr:from>
    <xdr:to>
      <xdr:col>21</xdr:col>
      <xdr:colOff>46800</xdr:colOff>
      <xdr:row>59</xdr:row>
      <xdr:rowOff>117000</xdr:rowOff>
    </xdr:to>
    <xdr:sp>
      <xdr:nvSpPr>
        <xdr:cNvPr id="2142" name="CustomShape 1"/>
        <xdr:cNvSpPr/>
      </xdr:nvSpPr>
      <xdr:spPr>
        <a:xfrm>
          <a:off x="3976920" y="9993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83,719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118080</xdr:rowOff>
    </xdr:from>
    <xdr:to>
      <xdr:col>15</xdr:col>
      <xdr:colOff>101160</xdr:colOff>
      <xdr:row>58</xdr:row>
      <xdr:rowOff>48600</xdr:rowOff>
    </xdr:to>
    <xdr:sp>
      <xdr:nvSpPr>
        <xdr:cNvPr id="2143" name="CustomShape 1"/>
        <xdr:cNvSpPr/>
      </xdr:nvSpPr>
      <xdr:spPr>
        <a:xfrm>
          <a:off x="3286080" y="9890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56</xdr:row>
      <xdr:rowOff>74880</xdr:rowOff>
    </xdr:from>
    <xdr:to>
      <xdr:col>16</xdr:col>
      <xdr:colOff>110520</xdr:colOff>
      <xdr:row>57</xdr:row>
      <xdr:rowOff>142200</xdr:rowOff>
    </xdr:to>
    <xdr:sp>
      <xdr:nvSpPr>
        <xdr:cNvPr id="2144" name="CustomShape 1"/>
        <xdr:cNvSpPr/>
      </xdr:nvSpPr>
      <xdr:spPr>
        <a:xfrm>
          <a:off x="2944440" y="9676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83,532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108720</xdr:rowOff>
    </xdr:from>
    <xdr:to>
      <xdr:col>10</xdr:col>
      <xdr:colOff>164520</xdr:colOff>
      <xdr:row>58</xdr:row>
      <xdr:rowOff>39240</xdr:rowOff>
    </xdr:to>
    <xdr:sp>
      <xdr:nvSpPr>
        <xdr:cNvPr id="2145" name="CustomShape 1"/>
        <xdr:cNvSpPr/>
      </xdr:nvSpPr>
      <xdr:spPr>
        <a:xfrm>
          <a:off x="2253960" y="9881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56</xdr:row>
      <xdr:rowOff>65520</xdr:rowOff>
    </xdr:from>
    <xdr:to>
      <xdr:col>11</xdr:col>
      <xdr:colOff>202320</xdr:colOff>
      <xdr:row>57</xdr:row>
      <xdr:rowOff>132840</xdr:rowOff>
    </xdr:to>
    <xdr:sp>
      <xdr:nvSpPr>
        <xdr:cNvPr id="2146" name="CustomShape 1"/>
        <xdr:cNvSpPr/>
      </xdr:nvSpPr>
      <xdr:spPr>
        <a:xfrm>
          <a:off x="1940760" y="9666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86,414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109080</xdr:rowOff>
    </xdr:from>
    <xdr:to>
      <xdr:col>6</xdr:col>
      <xdr:colOff>37800</xdr:colOff>
      <xdr:row>58</xdr:row>
      <xdr:rowOff>39600</xdr:rowOff>
    </xdr:to>
    <xdr:sp>
      <xdr:nvSpPr>
        <xdr:cNvPr id="2147" name="CustomShape 1"/>
        <xdr:cNvSpPr/>
      </xdr:nvSpPr>
      <xdr:spPr>
        <a:xfrm>
          <a:off x="1222920" y="988164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56</xdr:row>
      <xdr:rowOff>65880</xdr:rowOff>
    </xdr:from>
    <xdr:to>
      <xdr:col>7</xdr:col>
      <xdr:colOff>47160</xdr:colOff>
      <xdr:row>57</xdr:row>
      <xdr:rowOff>133200</xdr:rowOff>
    </xdr:to>
    <xdr:sp>
      <xdr:nvSpPr>
        <xdr:cNvPr id="2148" name="CustomShape 1"/>
        <xdr:cNvSpPr/>
      </xdr:nvSpPr>
      <xdr:spPr>
        <a:xfrm>
          <a:off x="909360" y="9667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86,296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2149"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2150"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2151"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2152"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2153"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177,387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2154"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2155"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213,388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56"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43200</xdr:rowOff>
    </xdr:to>
    <xdr:sp>
      <xdr:nvSpPr>
        <xdr:cNvPr id="2157" name="CustomShape 1"/>
        <xdr:cNvSpPr/>
      </xdr:nvSpPr>
      <xdr:spPr>
        <a:xfrm>
          <a:off x="78120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2158"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80</xdr:row>
      <xdr:rowOff>121680</xdr:rowOff>
    </xdr:from>
    <xdr:to>
      <xdr:col>3</xdr:col>
      <xdr:colOff>168480</xdr:colOff>
      <xdr:row>82</xdr:row>
      <xdr:rowOff>17640</xdr:rowOff>
    </xdr:to>
    <xdr:sp>
      <xdr:nvSpPr>
        <xdr:cNvPr id="2159" name="CustomShape 1"/>
        <xdr:cNvSpPr/>
      </xdr:nvSpPr>
      <xdr:spPr>
        <a:xfrm>
          <a:off x="564120" y="13837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44640</xdr:rowOff>
    </xdr:from>
    <xdr:to>
      <xdr:col>28</xdr:col>
      <xdr:colOff>114120</xdr:colOff>
      <xdr:row>79</xdr:row>
      <xdr:rowOff>44640</xdr:rowOff>
    </xdr:to>
    <xdr:sp>
      <xdr:nvSpPr>
        <xdr:cNvPr id="2160" name="Line 1"/>
        <xdr:cNvSpPr/>
      </xdr:nvSpPr>
      <xdr:spPr>
        <a:xfrm>
          <a:off x="87624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78</xdr:row>
      <xdr:rowOff>84600</xdr:rowOff>
    </xdr:from>
    <xdr:to>
      <xdr:col>3</xdr:col>
      <xdr:colOff>160560</xdr:colOff>
      <xdr:row>79</xdr:row>
      <xdr:rowOff>151920</xdr:rowOff>
    </xdr:to>
    <xdr:sp>
      <xdr:nvSpPr>
        <xdr:cNvPr id="2161" name="CustomShape 1"/>
        <xdr:cNvSpPr/>
      </xdr:nvSpPr>
      <xdr:spPr>
        <a:xfrm>
          <a:off x="111600" y="134575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xdr:nvSpPr>
        <xdr:cNvPr id="2162" name="Line 1"/>
        <xdr:cNvSpPr/>
      </xdr:nvSpPr>
      <xdr:spPr>
        <a:xfrm>
          <a:off x="87624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76</xdr:row>
      <xdr:rowOff>45720</xdr:rowOff>
    </xdr:from>
    <xdr:to>
      <xdr:col>3</xdr:col>
      <xdr:colOff>160560</xdr:colOff>
      <xdr:row>77</xdr:row>
      <xdr:rowOff>113040</xdr:rowOff>
    </xdr:to>
    <xdr:sp>
      <xdr:nvSpPr>
        <xdr:cNvPr id="2163" name="CustomShape 1"/>
        <xdr:cNvSpPr/>
      </xdr:nvSpPr>
      <xdr:spPr>
        <a:xfrm>
          <a:off x="111600" y="13075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xdr:nvSpPr>
        <xdr:cNvPr id="2164" name="Line 1"/>
        <xdr:cNvSpPr/>
      </xdr:nvSpPr>
      <xdr:spPr>
        <a:xfrm>
          <a:off x="87624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74</xdr:row>
      <xdr:rowOff>8280</xdr:rowOff>
    </xdr:from>
    <xdr:to>
      <xdr:col>3</xdr:col>
      <xdr:colOff>160560</xdr:colOff>
      <xdr:row>75</xdr:row>
      <xdr:rowOff>75600</xdr:rowOff>
    </xdr:to>
    <xdr:sp>
      <xdr:nvSpPr>
        <xdr:cNvPr id="2165" name="CustomShape 1"/>
        <xdr:cNvSpPr/>
      </xdr:nvSpPr>
      <xdr:spPr>
        <a:xfrm>
          <a:off x="111600" y="12695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xdr:nvSpPr>
        <xdr:cNvPr id="2166" name="Line 1"/>
        <xdr:cNvSpPr/>
      </xdr:nvSpPr>
      <xdr:spPr>
        <a:xfrm>
          <a:off x="87624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71</xdr:row>
      <xdr:rowOff>141480</xdr:rowOff>
    </xdr:from>
    <xdr:to>
      <xdr:col>3</xdr:col>
      <xdr:colOff>160560</xdr:colOff>
      <xdr:row>73</xdr:row>
      <xdr:rowOff>36360</xdr:rowOff>
    </xdr:to>
    <xdr:sp>
      <xdr:nvSpPr>
        <xdr:cNvPr id="2167" name="CustomShape 1"/>
        <xdr:cNvSpPr/>
      </xdr:nvSpPr>
      <xdr:spPr>
        <a:xfrm>
          <a:off x="111600" y="12314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xdr:nvSpPr>
        <xdr:cNvPr id="2168" name="Line 1"/>
        <xdr:cNvSpPr/>
      </xdr:nvSpPr>
      <xdr:spPr>
        <a:xfrm>
          <a:off x="87624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69</xdr:row>
      <xdr:rowOff>102960</xdr:rowOff>
    </xdr:from>
    <xdr:to>
      <xdr:col>3</xdr:col>
      <xdr:colOff>160560</xdr:colOff>
      <xdr:row>70</xdr:row>
      <xdr:rowOff>170280</xdr:rowOff>
    </xdr:to>
    <xdr:sp>
      <xdr:nvSpPr>
        <xdr:cNvPr id="2169" name="CustomShape 1"/>
        <xdr:cNvSpPr/>
      </xdr:nvSpPr>
      <xdr:spPr>
        <a:xfrm>
          <a:off x="111600" y="11932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2170"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2171"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72"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71</xdr:row>
      <xdr:rowOff>57960</xdr:rowOff>
    </xdr:from>
    <xdr:to>
      <xdr:col>24</xdr:col>
      <xdr:colOff>62640</xdr:colOff>
      <xdr:row>78</xdr:row>
      <xdr:rowOff>115200</xdr:rowOff>
    </xdr:to>
    <xdr:sp>
      <xdr:nvSpPr>
        <xdr:cNvPr id="2173" name="Line 1"/>
        <xdr:cNvSpPr/>
      </xdr:nvSpPr>
      <xdr:spPr>
        <a:xfrm flipV="1">
          <a:off x="5319360" y="12230640"/>
          <a:ext cx="1080" cy="12574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78</xdr:row>
      <xdr:rowOff>129600</xdr:rowOff>
    </xdr:from>
    <xdr:to>
      <xdr:col>27</xdr:col>
      <xdr:colOff>137160</xdr:colOff>
      <xdr:row>80</xdr:row>
      <xdr:rowOff>24480</xdr:rowOff>
    </xdr:to>
    <xdr:sp>
      <xdr:nvSpPr>
        <xdr:cNvPr id="2174" name="CustomShape 1"/>
        <xdr:cNvSpPr/>
      </xdr:nvSpPr>
      <xdr:spPr>
        <a:xfrm>
          <a:off x="5292360" y="135025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126,475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115200</xdr:rowOff>
    </xdr:from>
    <xdr:to>
      <xdr:col>24</xdr:col>
      <xdr:colOff>152280</xdr:colOff>
      <xdr:row>78</xdr:row>
      <xdr:rowOff>115200</xdr:rowOff>
    </xdr:to>
    <xdr:sp>
      <xdr:nvSpPr>
        <xdr:cNvPr id="2175" name="Line 1"/>
        <xdr:cNvSpPr/>
      </xdr:nvSpPr>
      <xdr:spPr>
        <a:xfrm>
          <a:off x="5203440" y="13488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70</xdr:row>
      <xdr:rowOff>15120</xdr:rowOff>
    </xdr:from>
    <xdr:to>
      <xdr:col>27</xdr:col>
      <xdr:colOff>137160</xdr:colOff>
      <xdr:row>71</xdr:row>
      <xdr:rowOff>82440</xdr:rowOff>
    </xdr:to>
    <xdr:sp>
      <xdr:nvSpPr>
        <xdr:cNvPr id="2176" name="CustomShape 1"/>
        <xdr:cNvSpPr/>
      </xdr:nvSpPr>
      <xdr:spPr>
        <a:xfrm>
          <a:off x="5292360" y="120164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456,537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57960</xdr:rowOff>
    </xdr:from>
    <xdr:to>
      <xdr:col>24</xdr:col>
      <xdr:colOff>152280</xdr:colOff>
      <xdr:row>71</xdr:row>
      <xdr:rowOff>57960</xdr:rowOff>
    </xdr:to>
    <xdr:sp>
      <xdr:nvSpPr>
        <xdr:cNvPr id="2177" name="Line 1"/>
        <xdr:cNvSpPr/>
      </xdr:nvSpPr>
      <xdr:spPr>
        <a:xfrm>
          <a:off x="5203440" y="122306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77</xdr:row>
      <xdr:rowOff>29880</xdr:rowOff>
    </xdr:from>
    <xdr:to>
      <xdr:col>24</xdr:col>
      <xdr:colOff>63360</xdr:colOff>
      <xdr:row>77</xdr:row>
      <xdr:rowOff>54720</xdr:rowOff>
    </xdr:to>
    <xdr:sp>
      <xdr:nvSpPr>
        <xdr:cNvPr id="2178" name="Line 1"/>
        <xdr:cNvSpPr/>
      </xdr:nvSpPr>
      <xdr:spPr>
        <a:xfrm flipV="1">
          <a:off x="4339800" y="13231440"/>
          <a:ext cx="981360" cy="248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75</xdr:row>
      <xdr:rowOff>148320</xdr:rowOff>
    </xdr:from>
    <xdr:to>
      <xdr:col>27</xdr:col>
      <xdr:colOff>137160</xdr:colOff>
      <xdr:row>77</xdr:row>
      <xdr:rowOff>43200</xdr:rowOff>
    </xdr:to>
    <xdr:sp>
      <xdr:nvSpPr>
        <xdr:cNvPr id="2179" name="CustomShape 1"/>
        <xdr:cNvSpPr/>
      </xdr:nvSpPr>
      <xdr:spPr>
        <a:xfrm>
          <a:off x="5292360" y="1300680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203,222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114840</xdr:rowOff>
    </xdr:from>
    <xdr:to>
      <xdr:col>24</xdr:col>
      <xdr:colOff>113760</xdr:colOff>
      <xdr:row>77</xdr:row>
      <xdr:rowOff>44640</xdr:rowOff>
    </xdr:to>
    <xdr:sp>
      <xdr:nvSpPr>
        <xdr:cNvPr id="2180" name="CustomShape 1"/>
        <xdr:cNvSpPr/>
      </xdr:nvSpPr>
      <xdr:spPr>
        <a:xfrm>
          <a:off x="5270400" y="13145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77</xdr:row>
      <xdr:rowOff>54720</xdr:rowOff>
    </xdr:from>
    <xdr:to>
      <xdr:col>19</xdr:col>
      <xdr:colOff>177480</xdr:colOff>
      <xdr:row>77</xdr:row>
      <xdr:rowOff>81000</xdr:rowOff>
    </xdr:to>
    <xdr:sp>
      <xdr:nvSpPr>
        <xdr:cNvPr id="2181" name="Line 1"/>
        <xdr:cNvSpPr/>
      </xdr:nvSpPr>
      <xdr:spPr>
        <a:xfrm flipV="1">
          <a:off x="3336840" y="13256280"/>
          <a:ext cx="1002960" cy="262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76</xdr:row>
      <xdr:rowOff>132480</xdr:rowOff>
    </xdr:from>
    <xdr:to>
      <xdr:col>20</xdr:col>
      <xdr:colOff>38520</xdr:colOff>
      <xdr:row>77</xdr:row>
      <xdr:rowOff>62280</xdr:rowOff>
    </xdr:to>
    <xdr:sp>
      <xdr:nvSpPr>
        <xdr:cNvPr id="2182" name="CustomShape 1"/>
        <xdr:cNvSpPr/>
      </xdr:nvSpPr>
      <xdr:spPr>
        <a:xfrm>
          <a:off x="4289400" y="131626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75</xdr:row>
      <xdr:rowOff>90000</xdr:rowOff>
    </xdr:from>
    <xdr:to>
      <xdr:col>21</xdr:col>
      <xdr:colOff>90360</xdr:colOff>
      <xdr:row>76</xdr:row>
      <xdr:rowOff>156240</xdr:rowOff>
    </xdr:to>
    <xdr:sp>
      <xdr:nvSpPr>
        <xdr:cNvPr id="2183" name="CustomShape 1"/>
        <xdr:cNvSpPr/>
      </xdr:nvSpPr>
      <xdr:spPr>
        <a:xfrm>
          <a:off x="3931920" y="1294848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198,565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65880</xdr:rowOff>
    </xdr:from>
    <xdr:to>
      <xdr:col>15</xdr:col>
      <xdr:colOff>50760</xdr:colOff>
      <xdr:row>77</xdr:row>
      <xdr:rowOff>81000</xdr:rowOff>
    </xdr:to>
    <xdr:sp>
      <xdr:nvSpPr>
        <xdr:cNvPr id="2184" name="Line 1"/>
        <xdr:cNvSpPr/>
      </xdr:nvSpPr>
      <xdr:spPr>
        <a:xfrm>
          <a:off x="2304720" y="13267440"/>
          <a:ext cx="1032120" cy="151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76</xdr:row>
      <xdr:rowOff>161280</xdr:rowOff>
    </xdr:from>
    <xdr:to>
      <xdr:col>15</xdr:col>
      <xdr:colOff>101160</xdr:colOff>
      <xdr:row>77</xdr:row>
      <xdr:rowOff>91080</xdr:rowOff>
    </xdr:to>
    <xdr:sp>
      <xdr:nvSpPr>
        <xdr:cNvPr id="2185" name="CustomShape 1"/>
        <xdr:cNvSpPr/>
      </xdr:nvSpPr>
      <xdr:spPr>
        <a:xfrm>
          <a:off x="3286080" y="13191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75</xdr:row>
      <xdr:rowOff>118800</xdr:rowOff>
    </xdr:from>
    <xdr:to>
      <xdr:col>16</xdr:col>
      <xdr:colOff>154800</xdr:colOff>
      <xdr:row>77</xdr:row>
      <xdr:rowOff>13680</xdr:rowOff>
    </xdr:to>
    <xdr:sp>
      <xdr:nvSpPr>
        <xdr:cNvPr id="2186" name="CustomShape 1"/>
        <xdr:cNvSpPr/>
      </xdr:nvSpPr>
      <xdr:spPr>
        <a:xfrm>
          <a:off x="2900160" y="1297728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190,957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65880</xdr:rowOff>
    </xdr:from>
    <xdr:to>
      <xdr:col>10</xdr:col>
      <xdr:colOff>114120</xdr:colOff>
      <xdr:row>77</xdr:row>
      <xdr:rowOff>82080</xdr:rowOff>
    </xdr:to>
    <xdr:sp>
      <xdr:nvSpPr>
        <xdr:cNvPr id="2187" name="Line 1"/>
        <xdr:cNvSpPr/>
      </xdr:nvSpPr>
      <xdr:spPr>
        <a:xfrm flipV="1">
          <a:off x="1272960" y="13267440"/>
          <a:ext cx="1031760" cy="162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76</xdr:row>
      <xdr:rowOff>158760</xdr:rowOff>
    </xdr:from>
    <xdr:to>
      <xdr:col>10</xdr:col>
      <xdr:colOff>164520</xdr:colOff>
      <xdr:row>77</xdr:row>
      <xdr:rowOff>88560</xdr:rowOff>
    </xdr:to>
    <xdr:sp>
      <xdr:nvSpPr>
        <xdr:cNvPr id="2188" name="CustomShape 1"/>
        <xdr:cNvSpPr/>
      </xdr:nvSpPr>
      <xdr:spPr>
        <a:xfrm>
          <a:off x="2253960" y="1318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75</xdr:row>
      <xdr:rowOff>115920</xdr:rowOff>
    </xdr:from>
    <xdr:to>
      <xdr:col>12</xdr:col>
      <xdr:colOff>27720</xdr:colOff>
      <xdr:row>77</xdr:row>
      <xdr:rowOff>10800</xdr:rowOff>
    </xdr:to>
    <xdr:sp>
      <xdr:nvSpPr>
        <xdr:cNvPr id="2189" name="CustomShape 1"/>
        <xdr:cNvSpPr/>
      </xdr:nvSpPr>
      <xdr:spPr>
        <a:xfrm>
          <a:off x="1896840" y="1297440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191,709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170640</xdr:rowOff>
    </xdr:from>
    <xdr:to>
      <xdr:col>6</xdr:col>
      <xdr:colOff>37800</xdr:colOff>
      <xdr:row>77</xdr:row>
      <xdr:rowOff>100440</xdr:rowOff>
    </xdr:to>
    <xdr:sp>
      <xdr:nvSpPr>
        <xdr:cNvPr id="2190" name="CustomShape 1"/>
        <xdr:cNvSpPr/>
      </xdr:nvSpPr>
      <xdr:spPr>
        <a:xfrm>
          <a:off x="1222920" y="132008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75</xdr:row>
      <xdr:rowOff>128160</xdr:rowOff>
    </xdr:from>
    <xdr:to>
      <xdr:col>7</xdr:col>
      <xdr:colOff>91440</xdr:colOff>
      <xdr:row>77</xdr:row>
      <xdr:rowOff>23040</xdr:rowOff>
    </xdr:to>
    <xdr:sp>
      <xdr:nvSpPr>
        <xdr:cNvPr id="2191" name="CustomShape 1"/>
        <xdr:cNvSpPr/>
      </xdr:nvSpPr>
      <xdr:spPr>
        <a:xfrm>
          <a:off x="865800" y="1298664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188,522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2192"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2193"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2194"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2195"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2196"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150480</xdr:rowOff>
    </xdr:from>
    <xdr:to>
      <xdr:col>24</xdr:col>
      <xdr:colOff>113760</xdr:colOff>
      <xdr:row>77</xdr:row>
      <xdr:rowOff>80280</xdr:rowOff>
    </xdr:to>
    <xdr:sp>
      <xdr:nvSpPr>
        <xdr:cNvPr id="2197" name="CustomShape 1"/>
        <xdr:cNvSpPr/>
      </xdr:nvSpPr>
      <xdr:spPr>
        <a:xfrm>
          <a:off x="5270400" y="13180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76</xdr:row>
      <xdr:rowOff>138960</xdr:rowOff>
    </xdr:from>
    <xdr:to>
      <xdr:col>27</xdr:col>
      <xdr:colOff>137160</xdr:colOff>
      <xdr:row>78</xdr:row>
      <xdr:rowOff>34920</xdr:rowOff>
    </xdr:to>
    <xdr:sp>
      <xdr:nvSpPr>
        <xdr:cNvPr id="2198" name="CustomShape 1"/>
        <xdr:cNvSpPr/>
      </xdr:nvSpPr>
      <xdr:spPr>
        <a:xfrm>
          <a:off x="5292360" y="131691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193,824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3960</xdr:rowOff>
    </xdr:from>
    <xdr:to>
      <xdr:col>20</xdr:col>
      <xdr:colOff>38520</xdr:colOff>
      <xdr:row>77</xdr:row>
      <xdr:rowOff>105120</xdr:rowOff>
    </xdr:to>
    <xdr:sp>
      <xdr:nvSpPr>
        <xdr:cNvPr id="2199" name="CustomShape 1"/>
        <xdr:cNvSpPr/>
      </xdr:nvSpPr>
      <xdr:spPr>
        <a:xfrm>
          <a:off x="4289400" y="132055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77</xdr:row>
      <xdr:rowOff>106920</xdr:rowOff>
    </xdr:from>
    <xdr:to>
      <xdr:col>21</xdr:col>
      <xdr:colOff>90360</xdr:colOff>
      <xdr:row>79</xdr:row>
      <xdr:rowOff>2880</xdr:rowOff>
    </xdr:to>
    <xdr:sp>
      <xdr:nvSpPr>
        <xdr:cNvPr id="2200" name="CustomShape 1"/>
        <xdr:cNvSpPr/>
      </xdr:nvSpPr>
      <xdr:spPr>
        <a:xfrm>
          <a:off x="3931920" y="133084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187,251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30600</xdr:rowOff>
    </xdr:from>
    <xdr:to>
      <xdr:col>15</xdr:col>
      <xdr:colOff>101160</xdr:colOff>
      <xdr:row>77</xdr:row>
      <xdr:rowOff>131760</xdr:rowOff>
    </xdr:to>
    <xdr:sp>
      <xdr:nvSpPr>
        <xdr:cNvPr id="2201" name="CustomShape 1"/>
        <xdr:cNvSpPr/>
      </xdr:nvSpPr>
      <xdr:spPr>
        <a:xfrm>
          <a:off x="3286080" y="13232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77</xdr:row>
      <xdr:rowOff>133200</xdr:rowOff>
    </xdr:from>
    <xdr:to>
      <xdr:col>16</xdr:col>
      <xdr:colOff>154800</xdr:colOff>
      <xdr:row>79</xdr:row>
      <xdr:rowOff>29160</xdr:rowOff>
    </xdr:to>
    <xdr:sp>
      <xdr:nvSpPr>
        <xdr:cNvPr id="2202" name="CustomShape 1"/>
        <xdr:cNvSpPr/>
      </xdr:nvSpPr>
      <xdr:spPr>
        <a:xfrm>
          <a:off x="2900160" y="133347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180,334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15120</xdr:rowOff>
    </xdr:from>
    <xdr:to>
      <xdr:col>10</xdr:col>
      <xdr:colOff>164520</xdr:colOff>
      <xdr:row>77</xdr:row>
      <xdr:rowOff>116280</xdr:rowOff>
    </xdr:to>
    <xdr:sp>
      <xdr:nvSpPr>
        <xdr:cNvPr id="2203" name="CustomShape 1"/>
        <xdr:cNvSpPr/>
      </xdr:nvSpPr>
      <xdr:spPr>
        <a:xfrm>
          <a:off x="2253960" y="13216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77</xdr:row>
      <xdr:rowOff>118080</xdr:rowOff>
    </xdr:from>
    <xdr:to>
      <xdr:col>12</xdr:col>
      <xdr:colOff>27720</xdr:colOff>
      <xdr:row>79</xdr:row>
      <xdr:rowOff>14040</xdr:rowOff>
    </xdr:to>
    <xdr:sp>
      <xdr:nvSpPr>
        <xdr:cNvPr id="2204" name="CustomShape 1"/>
        <xdr:cNvSpPr/>
      </xdr:nvSpPr>
      <xdr:spPr>
        <a:xfrm>
          <a:off x="1896840" y="1331964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184,318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31320</xdr:rowOff>
    </xdr:from>
    <xdr:to>
      <xdr:col>6</xdr:col>
      <xdr:colOff>37800</xdr:colOff>
      <xdr:row>77</xdr:row>
      <xdr:rowOff>132480</xdr:rowOff>
    </xdr:to>
    <xdr:sp>
      <xdr:nvSpPr>
        <xdr:cNvPr id="2205" name="CustomShape 1"/>
        <xdr:cNvSpPr/>
      </xdr:nvSpPr>
      <xdr:spPr>
        <a:xfrm>
          <a:off x="1222920" y="132328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77</xdr:row>
      <xdr:rowOff>134280</xdr:rowOff>
    </xdr:from>
    <xdr:to>
      <xdr:col>7</xdr:col>
      <xdr:colOff>91440</xdr:colOff>
      <xdr:row>79</xdr:row>
      <xdr:rowOff>30240</xdr:rowOff>
    </xdr:to>
    <xdr:sp>
      <xdr:nvSpPr>
        <xdr:cNvPr id="2206" name="CustomShape 1"/>
        <xdr:cNvSpPr/>
      </xdr:nvSpPr>
      <xdr:spPr>
        <a:xfrm>
          <a:off x="865800" y="133358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180,081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2207"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2208"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2209"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2210"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2211"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39,726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2212"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2213"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47,849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14"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43200</xdr:rowOff>
    </xdr:to>
    <xdr:sp>
      <xdr:nvSpPr>
        <xdr:cNvPr id="2215" name="CustomShape 1"/>
        <xdr:cNvSpPr/>
      </xdr:nvSpPr>
      <xdr:spPr>
        <a:xfrm>
          <a:off x="78120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2216"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99</xdr:row>
      <xdr:rowOff>44640</xdr:rowOff>
    </xdr:from>
    <xdr:to>
      <xdr:col>28</xdr:col>
      <xdr:colOff>114120</xdr:colOff>
      <xdr:row>99</xdr:row>
      <xdr:rowOff>44640</xdr:rowOff>
    </xdr:to>
    <xdr:sp>
      <xdr:nvSpPr>
        <xdr:cNvPr id="2217" name="Line 1"/>
        <xdr:cNvSpPr/>
      </xdr:nvSpPr>
      <xdr:spPr>
        <a:xfrm>
          <a:off x="87624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98</xdr:row>
      <xdr:rowOff>84600</xdr:rowOff>
    </xdr:from>
    <xdr:to>
      <xdr:col>3</xdr:col>
      <xdr:colOff>168480</xdr:colOff>
      <xdr:row>99</xdr:row>
      <xdr:rowOff>151920</xdr:rowOff>
    </xdr:to>
    <xdr:sp>
      <xdr:nvSpPr>
        <xdr:cNvPr id="2218" name="CustomShape 1"/>
        <xdr:cNvSpPr/>
      </xdr:nvSpPr>
      <xdr:spPr>
        <a:xfrm>
          <a:off x="564120" y="1688652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6120</xdr:rowOff>
    </xdr:from>
    <xdr:to>
      <xdr:col>28</xdr:col>
      <xdr:colOff>114120</xdr:colOff>
      <xdr:row>97</xdr:row>
      <xdr:rowOff>6120</xdr:rowOff>
    </xdr:to>
    <xdr:sp>
      <xdr:nvSpPr>
        <xdr:cNvPr id="2219" name="Line 1"/>
        <xdr:cNvSpPr/>
      </xdr:nvSpPr>
      <xdr:spPr>
        <a:xfrm>
          <a:off x="87624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96</xdr:row>
      <xdr:rowOff>45720</xdr:rowOff>
    </xdr:from>
    <xdr:to>
      <xdr:col>3</xdr:col>
      <xdr:colOff>180720</xdr:colOff>
      <xdr:row>97</xdr:row>
      <xdr:rowOff>113040</xdr:rowOff>
    </xdr:to>
    <xdr:sp>
      <xdr:nvSpPr>
        <xdr:cNvPr id="2220" name="CustomShape 1"/>
        <xdr:cNvSpPr/>
      </xdr:nvSpPr>
      <xdr:spPr>
        <a:xfrm>
          <a:off x="212760" y="165049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xdr:nvSpPr>
        <xdr:cNvPr id="2221" name="Line 1"/>
        <xdr:cNvSpPr/>
      </xdr:nvSpPr>
      <xdr:spPr>
        <a:xfrm>
          <a:off x="87624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94</xdr:row>
      <xdr:rowOff>8280</xdr:rowOff>
    </xdr:from>
    <xdr:to>
      <xdr:col>3</xdr:col>
      <xdr:colOff>160560</xdr:colOff>
      <xdr:row>95</xdr:row>
      <xdr:rowOff>75600</xdr:rowOff>
    </xdr:to>
    <xdr:sp>
      <xdr:nvSpPr>
        <xdr:cNvPr id="2222" name="CustomShape 1"/>
        <xdr:cNvSpPr/>
      </xdr:nvSpPr>
      <xdr:spPr>
        <a:xfrm>
          <a:off x="111600" y="16124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101520</xdr:rowOff>
    </xdr:to>
    <xdr:sp>
      <xdr:nvSpPr>
        <xdr:cNvPr id="2223" name="Line 1"/>
        <xdr:cNvSpPr/>
      </xdr:nvSpPr>
      <xdr:spPr>
        <a:xfrm>
          <a:off x="87624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141480</xdr:rowOff>
    </xdr:from>
    <xdr:to>
      <xdr:col>3</xdr:col>
      <xdr:colOff>160560</xdr:colOff>
      <xdr:row>93</xdr:row>
      <xdr:rowOff>36360</xdr:rowOff>
    </xdr:to>
    <xdr:sp>
      <xdr:nvSpPr>
        <xdr:cNvPr id="2224" name="CustomShape 1"/>
        <xdr:cNvSpPr/>
      </xdr:nvSpPr>
      <xdr:spPr>
        <a:xfrm>
          <a:off x="111600" y="15743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63720</xdr:rowOff>
    </xdr:from>
    <xdr:to>
      <xdr:col>28</xdr:col>
      <xdr:colOff>114120</xdr:colOff>
      <xdr:row>90</xdr:row>
      <xdr:rowOff>63720</xdr:rowOff>
    </xdr:to>
    <xdr:sp>
      <xdr:nvSpPr>
        <xdr:cNvPr id="2225" name="Line 1"/>
        <xdr:cNvSpPr/>
      </xdr:nvSpPr>
      <xdr:spPr>
        <a:xfrm>
          <a:off x="87624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102960</xdr:rowOff>
    </xdr:from>
    <xdr:to>
      <xdr:col>3</xdr:col>
      <xdr:colOff>160560</xdr:colOff>
      <xdr:row>90</xdr:row>
      <xdr:rowOff>170280</xdr:rowOff>
    </xdr:to>
    <xdr:sp>
      <xdr:nvSpPr>
        <xdr:cNvPr id="2226" name="CustomShape 1"/>
        <xdr:cNvSpPr/>
      </xdr:nvSpPr>
      <xdr:spPr>
        <a:xfrm>
          <a:off x="111600" y="15361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2227"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2228"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29"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108720</xdr:rowOff>
    </xdr:from>
    <xdr:to>
      <xdr:col>24</xdr:col>
      <xdr:colOff>62640</xdr:colOff>
      <xdr:row>98</xdr:row>
      <xdr:rowOff>36000</xdr:rowOff>
    </xdr:to>
    <xdr:sp>
      <xdr:nvSpPr>
        <xdr:cNvPr id="2230" name="Line 1"/>
        <xdr:cNvSpPr/>
      </xdr:nvSpPr>
      <xdr:spPr>
        <a:xfrm flipV="1">
          <a:off x="5319360" y="15539040"/>
          <a:ext cx="1080" cy="12988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50760</xdr:rowOff>
    </xdr:from>
    <xdr:to>
      <xdr:col>27</xdr:col>
      <xdr:colOff>60480</xdr:colOff>
      <xdr:row>99</xdr:row>
      <xdr:rowOff>118080</xdr:rowOff>
    </xdr:to>
    <xdr:sp>
      <xdr:nvSpPr>
        <xdr:cNvPr id="2231" name="CustomShape 1"/>
        <xdr:cNvSpPr/>
      </xdr:nvSpPr>
      <xdr:spPr>
        <a:xfrm>
          <a:off x="5304240" y="16852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98</xdr:row>
      <xdr:rowOff>36000</xdr:rowOff>
    </xdr:from>
    <xdr:to>
      <xdr:col>24</xdr:col>
      <xdr:colOff>152280</xdr:colOff>
      <xdr:row>98</xdr:row>
      <xdr:rowOff>36000</xdr:rowOff>
    </xdr:to>
    <xdr:sp>
      <xdr:nvSpPr>
        <xdr:cNvPr id="2232" name="Line 1"/>
        <xdr:cNvSpPr/>
      </xdr:nvSpPr>
      <xdr:spPr>
        <a:xfrm>
          <a:off x="5203440" y="16837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65160</xdr:rowOff>
    </xdr:from>
    <xdr:to>
      <xdr:col>27</xdr:col>
      <xdr:colOff>137160</xdr:colOff>
      <xdr:row>90</xdr:row>
      <xdr:rowOff>132480</xdr:rowOff>
    </xdr:to>
    <xdr:sp>
      <xdr:nvSpPr>
        <xdr:cNvPr id="2233" name="CustomShape 1"/>
        <xdr:cNvSpPr/>
      </xdr:nvSpPr>
      <xdr:spPr>
        <a:xfrm>
          <a:off x="5292360" y="153241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194,090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108720</xdr:rowOff>
    </xdr:from>
    <xdr:to>
      <xdr:col>24</xdr:col>
      <xdr:colOff>152280</xdr:colOff>
      <xdr:row>90</xdr:row>
      <xdr:rowOff>108720</xdr:rowOff>
    </xdr:to>
    <xdr:sp>
      <xdr:nvSpPr>
        <xdr:cNvPr id="2234" name="Line 1"/>
        <xdr:cNvSpPr/>
      </xdr:nvSpPr>
      <xdr:spPr>
        <a:xfrm>
          <a:off x="5203440" y="15539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97</xdr:row>
      <xdr:rowOff>58320</xdr:rowOff>
    </xdr:from>
    <xdr:to>
      <xdr:col>24</xdr:col>
      <xdr:colOff>63360</xdr:colOff>
      <xdr:row>97</xdr:row>
      <xdr:rowOff>122400</xdr:rowOff>
    </xdr:to>
    <xdr:sp>
      <xdr:nvSpPr>
        <xdr:cNvPr id="2235" name="Line 1"/>
        <xdr:cNvSpPr/>
      </xdr:nvSpPr>
      <xdr:spPr>
        <a:xfrm flipV="1">
          <a:off x="4339800" y="16688880"/>
          <a:ext cx="98136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95</xdr:row>
      <xdr:rowOff>62280</xdr:rowOff>
    </xdr:from>
    <xdr:to>
      <xdr:col>27</xdr:col>
      <xdr:colOff>60480</xdr:colOff>
      <xdr:row>96</xdr:row>
      <xdr:rowOff>128520</xdr:rowOff>
    </xdr:to>
    <xdr:sp>
      <xdr:nvSpPr>
        <xdr:cNvPr id="2236" name="CustomShape 1"/>
        <xdr:cNvSpPr/>
      </xdr:nvSpPr>
      <xdr:spPr>
        <a:xfrm>
          <a:off x="5304240" y="163497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62,925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28440</xdr:rowOff>
    </xdr:from>
    <xdr:to>
      <xdr:col>24</xdr:col>
      <xdr:colOff>113760</xdr:colOff>
      <xdr:row>96</xdr:row>
      <xdr:rowOff>129600</xdr:rowOff>
    </xdr:to>
    <xdr:sp>
      <xdr:nvSpPr>
        <xdr:cNvPr id="2237" name="CustomShape 1"/>
        <xdr:cNvSpPr/>
      </xdr:nvSpPr>
      <xdr:spPr>
        <a:xfrm>
          <a:off x="5270400" y="16487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97</xdr:row>
      <xdr:rowOff>116280</xdr:rowOff>
    </xdr:from>
    <xdr:to>
      <xdr:col>19</xdr:col>
      <xdr:colOff>177480</xdr:colOff>
      <xdr:row>97</xdr:row>
      <xdr:rowOff>122400</xdr:rowOff>
    </xdr:to>
    <xdr:sp>
      <xdr:nvSpPr>
        <xdr:cNvPr id="2238" name="Line 1"/>
        <xdr:cNvSpPr/>
      </xdr:nvSpPr>
      <xdr:spPr>
        <a:xfrm>
          <a:off x="3336840" y="16746840"/>
          <a:ext cx="1002960" cy="61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96</xdr:row>
      <xdr:rowOff>89280</xdr:rowOff>
    </xdr:from>
    <xdr:to>
      <xdr:col>20</xdr:col>
      <xdr:colOff>38520</xdr:colOff>
      <xdr:row>97</xdr:row>
      <xdr:rowOff>19080</xdr:rowOff>
    </xdr:to>
    <xdr:sp>
      <xdr:nvSpPr>
        <xdr:cNvPr id="2239" name="CustomShape 1"/>
        <xdr:cNvSpPr/>
      </xdr:nvSpPr>
      <xdr:spPr>
        <a:xfrm>
          <a:off x="4289400" y="16548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95</xdr:row>
      <xdr:rowOff>46800</xdr:rowOff>
    </xdr:from>
    <xdr:to>
      <xdr:col>21</xdr:col>
      <xdr:colOff>46800</xdr:colOff>
      <xdr:row>96</xdr:row>
      <xdr:rowOff>113040</xdr:rowOff>
    </xdr:to>
    <xdr:sp>
      <xdr:nvSpPr>
        <xdr:cNvPr id="2240" name="CustomShape 1"/>
        <xdr:cNvSpPr/>
      </xdr:nvSpPr>
      <xdr:spPr>
        <a:xfrm>
          <a:off x="3976920" y="163342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94</xdr:row>
      <xdr:rowOff>141120</xdr:rowOff>
    </xdr:from>
    <xdr:to>
      <xdr:col>15</xdr:col>
      <xdr:colOff>50760</xdr:colOff>
      <xdr:row>97</xdr:row>
      <xdr:rowOff>116280</xdr:rowOff>
    </xdr:to>
    <xdr:sp>
      <xdr:nvSpPr>
        <xdr:cNvPr id="2241" name="Line 1"/>
        <xdr:cNvSpPr/>
      </xdr:nvSpPr>
      <xdr:spPr>
        <a:xfrm>
          <a:off x="2304720" y="16257240"/>
          <a:ext cx="1032120" cy="4896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96</xdr:row>
      <xdr:rowOff>118800</xdr:rowOff>
    </xdr:from>
    <xdr:to>
      <xdr:col>15</xdr:col>
      <xdr:colOff>101160</xdr:colOff>
      <xdr:row>97</xdr:row>
      <xdr:rowOff>48600</xdr:rowOff>
    </xdr:to>
    <xdr:sp>
      <xdr:nvSpPr>
        <xdr:cNvPr id="2242" name="CustomShape 1"/>
        <xdr:cNvSpPr/>
      </xdr:nvSpPr>
      <xdr:spPr>
        <a:xfrm>
          <a:off x="3286080" y="16578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95</xdr:row>
      <xdr:rowOff>76320</xdr:rowOff>
    </xdr:from>
    <xdr:to>
      <xdr:col>16</xdr:col>
      <xdr:colOff>110520</xdr:colOff>
      <xdr:row>96</xdr:row>
      <xdr:rowOff>142560</xdr:rowOff>
    </xdr:to>
    <xdr:sp>
      <xdr:nvSpPr>
        <xdr:cNvPr id="2243" name="CustomShape 1"/>
        <xdr:cNvSpPr/>
      </xdr:nvSpPr>
      <xdr:spPr>
        <a:xfrm>
          <a:off x="2944440" y="16363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51,089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94</xdr:row>
      <xdr:rowOff>141120</xdr:rowOff>
    </xdr:from>
    <xdr:to>
      <xdr:col>10</xdr:col>
      <xdr:colOff>114120</xdr:colOff>
      <xdr:row>96</xdr:row>
      <xdr:rowOff>140040</xdr:rowOff>
    </xdr:to>
    <xdr:sp>
      <xdr:nvSpPr>
        <xdr:cNvPr id="2244" name="Line 1"/>
        <xdr:cNvSpPr/>
      </xdr:nvSpPr>
      <xdr:spPr>
        <a:xfrm flipV="1">
          <a:off x="1272960" y="16257240"/>
          <a:ext cx="1031760" cy="3420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96</xdr:row>
      <xdr:rowOff>97560</xdr:rowOff>
    </xdr:from>
    <xdr:to>
      <xdr:col>10</xdr:col>
      <xdr:colOff>164520</xdr:colOff>
      <xdr:row>97</xdr:row>
      <xdr:rowOff>27360</xdr:rowOff>
    </xdr:to>
    <xdr:sp>
      <xdr:nvSpPr>
        <xdr:cNvPr id="2245" name="CustomShape 1"/>
        <xdr:cNvSpPr/>
      </xdr:nvSpPr>
      <xdr:spPr>
        <a:xfrm>
          <a:off x="2253960" y="16556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97</xdr:row>
      <xdr:rowOff>28800</xdr:rowOff>
    </xdr:from>
    <xdr:to>
      <xdr:col>11</xdr:col>
      <xdr:colOff>202320</xdr:colOff>
      <xdr:row>98</xdr:row>
      <xdr:rowOff>96120</xdr:rowOff>
    </xdr:to>
    <xdr:sp>
      <xdr:nvSpPr>
        <xdr:cNvPr id="2246" name="CustomShape 1"/>
        <xdr:cNvSpPr/>
      </xdr:nvSpPr>
      <xdr:spPr>
        <a:xfrm>
          <a:off x="1940760" y="16659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53,875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106920</xdr:rowOff>
    </xdr:from>
    <xdr:to>
      <xdr:col>6</xdr:col>
      <xdr:colOff>37800</xdr:colOff>
      <xdr:row>97</xdr:row>
      <xdr:rowOff>36720</xdr:rowOff>
    </xdr:to>
    <xdr:sp>
      <xdr:nvSpPr>
        <xdr:cNvPr id="2247" name="CustomShape 1"/>
        <xdr:cNvSpPr/>
      </xdr:nvSpPr>
      <xdr:spPr>
        <a:xfrm>
          <a:off x="1222920" y="1656612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97</xdr:row>
      <xdr:rowOff>38520</xdr:rowOff>
    </xdr:from>
    <xdr:to>
      <xdr:col>7</xdr:col>
      <xdr:colOff>47160</xdr:colOff>
      <xdr:row>98</xdr:row>
      <xdr:rowOff>105840</xdr:rowOff>
    </xdr:to>
    <xdr:sp>
      <xdr:nvSpPr>
        <xdr:cNvPr id="2248" name="CustomShape 1"/>
        <xdr:cNvSpPr/>
      </xdr:nvSpPr>
      <xdr:spPr>
        <a:xfrm>
          <a:off x="909360" y="16669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52,615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2249"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2250"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2251"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2252"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2253"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7560</xdr:rowOff>
    </xdr:from>
    <xdr:to>
      <xdr:col>24</xdr:col>
      <xdr:colOff>113760</xdr:colOff>
      <xdr:row>97</xdr:row>
      <xdr:rowOff>108720</xdr:rowOff>
    </xdr:to>
    <xdr:sp>
      <xdr:nvSpPr>
        <xdr:cNvPr id="2254" name="CustomShape 1"/>
        <xdr:cNvSpPr/>
      </xdr:nvSpPr>
      <xdr:spPr>
        <a:xfrm>
          <a:off x="5270400" y="16638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96</xdr:row>
      <xdr:rowOff>167400</xdr:rowOff>
    </xdr:from>
    <xdr:to>
      <xdr:col>27</xdr:col>
      <xdr:colOff>60480</xdr:colOff>
      <xdr:row>98</xdr:row>
      <xdr:rowOff>63360</xdr:rowOff>
    </xdr:to>
    <xdr:sp>
      <xdr:nvSpPr>
        <xdr:cNvPr id="2255" name="CustomShape 1"/>
        <xdr:cNvSpPr/>
      </xdr:nvSpPr>
      <xdr:spPr>
        <a:xfrm>
          <a:off x="5304240" y="166266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43,178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97</xdr:row>
      <xdr:rowOff>71640</xdr:rowOff>
    </xdr:from>
    <xdr:to>
      <xdr:col>20</xdr:col>
      <xdr:colOff>38520</xdr:colOff>
      <xdr:row>98</xdr:row>
      <xdr:rowOff>2160</xdr:rowOff>
    </xdr:to>
    <xdr:sp>
      <xdr:nvSpPr>
        <xdr:cNvPr id="2256" name="CustomShape 1"/>
        <xdr:cNvSpPr/>
      </xdr:nvSpPr>
      <xdr:spPr>
        <a:xfrm>
          <a:off x="4289400" y="167022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98</xdr:row>
      <xdr:rowOff>3960</xdr:rowOff>
    </xdr:from>
    <xdr:to>
      <xdr:col>21</xdr:col>
      <xdr:colOff>46800</xdr:colOff>
      <xdr:row>99</xdr:row>
      <xdr:rowOff>71280</xdr:rowOff>
    </xdr:to>
    <xdr:sp>
      <xdr:nvSpPr>
        <xdr:cNvPr id="2257" name="CustomShape 1"/>
        <xdr:cNvSpPr/>
      </xdr:nvSpPr>
      <xdr:spPr>
        <a:xfrm>
          <a:off x="3976920" y="16805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34,760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97</xdr:row>
      <xdr:rowOff>65520</xdr:rowOff>
    </xdr:from>
    <xdr:to>
      <xdr:col>15</xdr:col>
      <xdr:colOff>101160</xdr:colOff>
      <xdr:row>97</xdr:row>
      <xdr:rowOff>166680</xdr:rowOff>
    </xdr:to>
    <xdr:sp>
      <xdr:nvSpPr>
        <xdr:cNvPr id="2258" name="CustomShape 1"/>
        <xdr:cNvSpPr/>
      </xdr:nvSpPr>
      <xdr:spPr>
        <a:xfrm>
          <a:off x="3286080" y="16696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97</xdr:row>
      <xdr:rowOff>168480</xdr:rowOff>
    </xdr:from>
    <xdr:to>
      <xdr:col>16</xdr:col>
      <xdr:colOff>110520</xdr:colOff>
      <xdr:row>99</xdr:row>
      <xdr:rowOff>64440</xdr:rowOff>
    </xdr:to>
    <xdr:sp>
      <xdr:nvSpPr>
        <xdr:cNvPr id="2259" name="CustomShape 1"/>
        <xdr:cNvSpPr/>
      </xdr:nvSpPr>
      <xdr:spPr>
        <a:xfrm>
          <a:off x="2944440" y="16799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35,545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94</xdr:row>
      <xdr:rowOff>91080</xdr:rowOff>
    </xdr:from>
    <xdr:to>
      <xdr:col>10</xdr:col>
      <xdr:colOff>164520</xdr:colOff>
      <xdr:row>95</xdr:row>
      <xdr:rowOff>20880</xdr:rowOff>
    </xdr:to>
    <xdr:sp>
      <xdr:nvSpPr>
        <xdr:cNvPr id="2260" name="CustomShape 1"/>
        <xdr:cNvSpPr/>
      </xdr:nvSpPr>
      <xdr:spPr>
        <a:xfrm>
          <a:off x="2253960" y="16207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93</xdr:row>
      <xdr:rowOff>46800</xdr:rowOff>
    </xdr:from>
    <xdr:to>
      <xdr:col>11</xdr:col>
      <xdr:colOff>202320</xdr:colOff>
      <xdr:row>94</xdr:row>
      <xdr:rowOff>114120</xdr:rowOff>
    </xdr:to>
    <xdr:sp>
      <xdr:nvSpPr>
        <xdr:cNvPr id="2261" name="CustomShape 1"/>
        <xdr:cNvSpPr/>
      </xdr:nvSpPr>
      <xdr:spPr>
        <a:xfrm>
          <a:off x="1940760" y="15991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99,830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89640</xdr:rowOff>
    </xdr:from>
    <xdr:to>
      <xdr:col>6</xdr:col>
      <xdr:colOff>37800</xdr:colOff>
      <xdr:row>97</xdr:row>
      <xdr:rowOff>19440</xdr:rowOff>
    </xdr:to>
    <xdr:sp>
      <xdr:nvSpPr>
        <xdr:cNvPr id="2262" name="CustomShape 1"/>
        <xdr:cNvSpPr/>
      </xdr:nvSpPr>
      <xdr:spPr>
        <a:xfrm>
          <a:off x="1222920" y="1654884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95</xdr:row>
      <xdr:rowOff>46800</xdr:rowOff>
    </xdr:from>
    <xdr:to>
      <xdr:col>7</xdr:col>
      <xdr:colOff>47160</xdr:colOff>
      <xdr:row>96</xdr:row>
      <xdr:rowOff>113040</xdr:rowOff>
    </xdr:to>
    <xdr:sp>
      <xdr:nvSpPr>
        <xdr:cNvPr id="2263" name="CustomShape 1"/>
        <xdr:cNvSpPr/>
      </xdr:nvSpPr>
      <xdr:spPr>
        <a:xfrm>
          <a:off x="909360" y="16334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54,925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2264"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2265"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2266"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2267"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2268"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2269"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2270"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71"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43200</xdr:rowOff>
    </xdr:to>
    <xdr:sp>
      <xdr:nvSpPr>
        <xdr:cNvPr id="2272" name="CustomShape 1"/>
        <xdr:cNvSpPr/>
      </xdr:nvSpPr>
      <xdr:spPr>
        <a:xfrm>
          <a:off x="750852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2273"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38</xdr:row>
      <xdr:rowOff>140040</xdr:rowOff>
    </xdr:from>
    <xdr:to>
      <xdr:col>59</xdr:col>
      <xdr:colOff>51120</xdr:colOff>
      <xdr:row>38</xdr:row>
      <xdr:rowOff>140040</xdr:rowOff>
    </xdr:to>
    <xdr:sp>
      <xdr:nvSpPr>
        <xdr:cNvPr id="2274" name="Line 1"/>
        <xdr:cNvSpPr/>
      </xdr:nvSpPr>
      <xdr:spPr>
        <a:xfrm>
          <a:off x="7575120" y="6654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8280</xdr:rowOff>
    </xdr:from>
    <xdr:to>
      <xdr:col>34</xdr:col>
      <xdr:colOff>104760</xdr:colOff>
      <xdr:row>39</xdr:row>
      <xdr:rowOff>75600</xdr:rowOff>
    </xdr:to>
    <xdr:sp>
      <xdr:nvSpPr>
        <xdr:cNvPr id="2275" name="CustomShape 1"/>
        <xdr:cNvSpPr/>
      </xdr:nvSpPr>
      <xdr:spPr>
        <a:xfrm>
          <a:off x="729252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25200</xdr:rowOff>
    </xdr:from>
    <xdr:to>
      <xdr:col>59</xdr:col>
      <xdr:colOff>51120</xdr:colOff>
      <xdr:row>36</xdr:row>
      <xdr:rowOff>25200</xdr:rowOff>
    </xdr:to>
    <xdr:sp>
      <xdr:nvSpPr>
        <xdr:cNvPr id="2276" name="Line 1"/>
        <xdr:cNvSpPr/>
      </xdr:nvSpPr>
      <xdr:spPr>
        <a:xfrm>
          <a:off x="7575120" y="6197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35</xdr:row>
      <xdr:rowOff>65520</xdr:rowOff>
    </xdr:from>
    <xdr:to>
      <xdr:col>34</xdr:col>
      <xdr:colOff>108000</xdr:colOff>
      <xdr:row>36</xdr:row>
      <xdr:rowOff>131760</xdr:rowOff>
    </xdr:to>
    <xdr:sp>
      <xdr:nvSpPr>
        <xdr:cNvPr id="2277" name="CustomShape 1"/>
        <xdr:cNvSpPr/>
      </xdr:nvSpPr>
      <xdr:spPr>
        <a:xfrm>
          <a:off x="701280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82440</xdr:rowOff>
    </xdr:from>
    <xdr:to>
      <xdr:col>59</xdr:col>
      <xdr:colOff>51120</xdr:colOff>
      <xdr:row>33</xdr:row>
      <xdr:rowOff>82440</xdr:rowOff>
    </xdr:to>
    <xdr:sp>
      <xdr:nvSpPr>
        <xdr:cNvPr id="2278" name="Line 1"/>
        <xdr:cNvSpPr/>
      </xdr:nvSpPr>
      <xdr:spPr>
        <a:xfrm>
          <a:off x="7575120" y="5740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32</xdr:row>
      <xdr:rowOff>121680</xdr:rowOff>
    </xdr:from>
    <xdr:to>
      <xdr:col>34</xdr:col>
      <xdr:colOff>108000</xdr:colOff>
      <xdr:row>34</xdr:row>
      <xdr:rowOff>17640</xdr:rowOff>
    </xdr:to>
    <xdr:sp>
      <xdr:nvSpPr>
        <xdr:cNvPr id="2279" name="CustomShape 1"/>
        <xdr:cNvSpPr/>
      </xdr:nvSpPr>
      <xdr:spPr>
        <a:xfrm>
          <a:off x="701280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140040</xdr:rowOff>
    </xdr:from>
    <xdr:to>
      <xdr:col>59</xdr:col>
      <xdr:colOff>51120</xdr:colOff>
      <xdr:row>30</xdr:row>
      <xdr:rowOff>140040</xdr:rowOff>
    </xdr:to>
    <xdr:sp>
      <xdr:nvSpPr>
        <xdr:cNvPr id="2280" name="Line 1"/>
        <xdr:cNvSpPr/>
      </xdr:nvSpPr>
      <xdr:spPr>
        <a:xfrm>
          <a:off x="7575120" y="528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30</xdr:row>
      <xdr:rowOff>8280</xdr:rowOff>
    </xdr:from>
    <xdr:to>
      <xdr:col>34</xdr:col>
      <xdr:colOff>108000</xdr:colOff>
      <xdr:row>31</xdr:row>
      <xdr:rowOff>75600</xdr:rowOff>
    </xdr:to>
    <xdr:sp>
      <xdr:nvSpPr>
        <xdr:cNvPr id="2281" name="CustomShape 1"/>
        <xdr:cNvSpPr/>
      </xdr:nvSpPr>
      <xdr:spPr>
        <a:xfrm>
          <a:off x="701280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2282"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xdr:nvSpPr>
        <xdr:cNvPr id="2283" name="CustomShape 1"/>
        <xdr:cNvSpPr/>
      </xdr:nvSpPr>
      <xdr:spPr>
        <a:xfrm>
          <a:off x="701280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84"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31</xdr:row>
      <xdr:rowOff>36720</xdr:rowOff>
    </xdr:from>
    <xdr:to>
      <xdr:col>54</xdr:col>
      <xdr:colOff>189720</xdr:colOff>
      <xdr:row>38</xdr:row>
      <xdr:rowOff>140040</xdr:rowOff>
    </xdr:to>
    <xdr:sp>
      <xdr:nvSpPr>
        <xdr:cNvPr id="2285" name="Line 1"/>
        <xdr:cNvSpPr/>
      </xdr:nvSpPr>
      <xdr:spPr>
        <a:xfrm flipV="1">
          <a:off x="12018240" y="5351400"/>
          <a:ext cx="1440" cy="130356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38</xdr:row>
      <xdr:rowOff>154440</xdr:rowOff>
    </xdr:from>
    <xdr:to>
      <xdr:col>56</xdr:col>
      <xdr:colOff>90720</xdr:colOff>
      <xdr:row>40</xdr:row>
      <xdr:rowOff>49320</xdr:rowOff>
    </xdr:to>
    <xdr:sp>
      <xdr:nvSpPr>
        <xdr:cNvPr id="2286" name="CustomShape 1"/>
        <xdr:cNvSpPr/>
      </xdr:nvSpPr>
      <xdr:spPr>
        <a:xfrm>
          <a:off x="12090600" y="6669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140040</xdr:rowOff>
    </xdr:from>
    <xdr:to>
      <xdr:col>55</xdr:col>
      <xdr:colOff>88920</xdr:colOff>
      <xdr:row>38</xdr:row>
      <xdr:rowOff>140040</xdr:rowOff>
    </xdr:to>
    <xdr:sp>
      <xdr:nvSpPr>
        <xdr:cNvPr id="2287" name="Line 1"/>
        <xdr:cNvSpPr/>
      </xdr:nvSpPr>
      <xdr:spPr>
        <a:xfrm>
          <a:off x="11931480" y="6654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213480</xdr:colOff>
      <xdr:row>29</xdr:row>
      <xdr:rowOff>164520</xdr:rowOff>
    </xdr:from>
    <xdr:to>
      <xdr:col>57</xdr:col>
      <xdr:colOff>138960</xdr:colOff>
      <xdr:row>31</xdr:row>
      <xdr:rowOff>60480</xdr:rowOff>
    </xdr:to>
    <xdr:sp>
      <xdr:nvSpPr>
        <xdr:cNvPr id="2288" name="CustomShape 1"/>
        <xdr:cNvSpPr/>
      </xdr:nvSpPr>
      <xdr:spPr>
        <a:xfrm>
          <a:off x="12043440" y="51364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5,702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31</xdr:row>
      <xdr:rowOff>36720</xdr:rowOff>
    </xdr:from>
    <xdr:to>
      <xdr:col>55</xdr:col>
      <xdr:colOff>88920</xdr:colOff>
      <xdr:row>31</xdr:row>
      <xdr:rowOff>36720</xdr:rowOff>
    </xdr:to>
    <xdr:sp>
      <xdr:nvSpPr>
        <xdr:cNvPr id="2289" name="Line 1"/>
        <xdr:cNvSpPr/>
      </xdr:nvSpPr>
      <xdr:spPr>
        <a:xfrm>
          <a:off x="11931480" y="53514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38</xdr:row>
      <xdr:rowOff>25560</xdr:rowOff>
    </xdr:from>
    <xdr:to>
      <xdr:col>54</xdr:col>
      <xdr:colOff>218880</xdr:colOff>
      <xdr:row>38</xdr:row>
      <xdr:rowOff>68400</xdr:rowOff>
    </xdr:to>
    <xdr:sp>
      <xdr:nvSpPr>
        <xdr:cNvPr id="2290" name="Line 1"/>
        <xdr:cNvSpPr/>
      </xdr:nvSpPr>
      <xdr:spPr>
        <a:xfrm flipV="1">
          <a:off x="11067840" y="6540480"/>
          <a:ext cx="981000" cy="42840"/>
        </a:xfrm>
        <a:prstGeom prst="line">
          <a:avLst/>
        </a:prstGeom>
        <a:ln w="6480">
          <a:solidFill>
            <a:srgbClr val="ff0000"/>
          </a:solidFill>
          <a:miter/>
        </a:ln>
      </xdr:spPr>
      <xdr:style>
        <a:lnRef idx="0"/>
        <a:fillRef idx="0"/>
        <a:effectRef idx="0"/>
        <a:fontRef idx="minor"/>
      </xdr:style>
    </xdr:sp>
    <xdr:clientData/>
  </xdr:twoCellAnchor>
  <xdr:twoCellAnchor editAs="oneCell">
    <xdr:from>
      <xdr:col>55</xdr:col>
      <xdr:colOff>18360</xdr:colOff>
      <xdr:row>36</xdr:row>
      <xdr:rowOff>117000</xdr:rowOff>
    </xdr:from>
    <xdr:to>
      <xdr:col>57</xdr:col>
      <xdr:colOff>25200</xdr:colOff>
      <xdr:row>38</xdr:row>
      <xdr:rowOff>12960</xdr:rowOff>
    </xdr:to>
    <xdr:sp>
      <xdr:nvSpPr>
        <xdr:cNvPr id="2291" name="CustomShape 1"/>
        <xdr:cNvSpPr/>
      </xdr:nvSpPr>
      <xdr:spPr>
        <a:xfrm>
          <a:off x="12067200" y="628920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83880</xdr:rowOff>
    </xdr:from>
    <xdr:to>
      <xdr:col>55</xdr:col>
      <xdr:colOff>51120</xdr:colOff>
      <xdr:row>38</xdr:row>
      <xdr:rowOff>14400</xdr:rowOff>
    </xdr:to>
    <xdr:sp>
      <xdr:nvSpPr>
        <xdr:cNvPr id="2292" name="CustomShape 1"/>
        <xdr:cNvSpPr/>
      </xdr:nvSpPr>
      <xdr:spPr>
        <a:xfrm>
          <a:off x="11969640" y="6427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38</xdr:row>
      <xdr:rowOff>68400</xdr:rowOff>
    </xdr:from>
    <xdr:to>
      <xdr:col>50</xdr:col>
      <xdr:colOff>114120</xdr:colOff>
      <xdr:row>38</xdr:row>
      <xdr:rowOff>79920</xdr:rowOff>
    </xdr:to>
    <xdr:sp>
      <xdr:nvSpPr>
        <xdr:cNvPr id="2293" name="Line 1"/>
        <xdr:cNvSpPr/>
      </xdr:nvSpPr>
      <xdr:spPr>
        <a:xfrm flipV="1">
          <a:off x="10035720" y="6583320"/>
          <a:ext cx="103212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37</xdr:row>
      <xdr:rowOff>79200</xdr:rowOff>
    </xdr:from>
    <xdr:to>
      <xdr:col>50</xdr:col>
      <xdr:colOff>164520</xdr:colOff>
      <xdr:row>38</xdr:row>
      <xdr:rowOff>9720</xdr:rowOff>
    </xdr:to>
    <xdr:sp>
      <xdr:nvSpPr>
        <xdr:cNvPr id="2294" name="CustomShape 1"/>
        <xdr:cNvSpPr/>
      </xdr:nvSpPr>
      <xdr:spPr>
        <a:xfrm>
          <a:off x="11017080" y="6422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83160</xdr:colOff>
      <xdr:row>36</xdr:row>
      <xdr:rowOff>36000</xdr:rowOff>
    </xdr:from>
    <xdr:to>
      <xdr:col>51</xdr:col>
      <xdr:colOff>90000</xdr:colOff>
      <xdr:row>37</xdr:row>
      <xdr:rowOff>103320</xdr:rowOff>
    </xdr:to>
    <xdr:sp>
      <xdr:nvSpPr>
        <xdr:cNvPr id="2295" name="CustomShape 1"/>
        <xdr:cNvSpPr/>
      </xdr:nvSpPr>
      <xdr:spPr>
        <a:xfrm>
          <a:off x="10817640" y="62082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38</xdr:row>
      <xdr:rowOff>79920</xdr:rowOff>
    </xdr:from>
    <xdr:to>
      <xdr:col>45</xdr:col>
      <xdr:colOff>177480</xdr:colOff>
      <xdr:row>38</xdr:row>
      <xdr:rowOff>84240</xdr:rowOff>
    </xdr:to>
    <xdr:sp>
      <xdr:nvSpPr>
        <xdr:cNvPr id="2296" name="Line 1"/>
        <xdr:cNvSpPr/>
      </xdr:nvSpPr>
      <xdr:spPr>
        <a:xfrm flipV="1">
          <a:off x="9032760" y="6594840"/>
          <a:ext cx="1002960" cy="43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37</xdr:row>
      <xdr:rowOff>100800</xdr:rowOff>
    </xdr:from>
    <xdr:to>
      <xdr:col>46</xdr:col>
      <xdr:colOff>38520</xdr:colOff>
      <xdr:row>38</xdr:row>
      <xdr:rowOff>31320</xdr:rowOff>
    </xdr:to>
    <xdr:sp>
      <xdr:nvSpPr>
        <xdr:cNvPr id="2297" name="CustomShape 1"/>
        <xdr:cNvSpPr/>
      </xdr:nvSpPr>
      <xdr:spPr>
        <a:xfrm>
          <a:off x="9985320" y="64443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146520</xdr:colOff>
      <xdr:row>36</xdr:row>
      <xdr:rowOff>57600</xdr:rowOff>
    </xdr:from>
    <xdr:to>
      <xdr:col>46</xdr:col>
      <xdr:colOff>153360</xdr:colOff>
      <xdr:row>37</xdr:row>
      <xdr:rowOff>124920</xdr:rowOff>
    </xdr:to>
    <xdr:sp>
      <xdr:nvSpPr>
        <xdr:cNvPr id="2298" name="CustomShape 1"/>
        <xdr:cNvSpPr/>
      </xdr:nvSpPr>
      <xdr:spPr>
        <a:xfrm>
          <a:off x="9785520" y="62298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38</xdr:row>
      <xdr:rowOff>84240</xdr:rowOff>
    </xdr:from>
    <xdr:to>
      <xdr:col>41</xdr:col>
      <xdr:colOff>50760</xdr:colOff>
      <xdr:row>38</xdr:row>
      <xdr:rowOff>84240</xdr:rowOff>
    </xdr:to>
    <xdr:sp>
      <xdr:nvSpPr>
        <xdr:cNvPr id="2299" name="Line 1"/>
        <xdr:cNvSpPr/>
      </xdr:nvSpPr>
      <xdr:spPr>
        <a:xfrm>
          <a:off x="8001000" y="6599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37</xdr:row>
      <xdr:rowOff>97200</xdr:rowOff>
    </xdr:from>
    <xdr:to>
      <xdr:col>41</xdr:col>
      <xdr:colOff>101160</xdr:colOff>
      <xdr:row>38</xdr:row>
      <xdr:rowOff>27720</xdr:rowOff>
    </xdr:to>
    <xdr:sp>
      <xdr:nvSpPr>
        <xdr:cNvPr id="2300" name="CustomShape 1"/>
        <xdr:cNvSpPr/>
      </xdr:nvSpPr>
      <xdr:spPr>
        <a:xfrm>
          <a:off x="8982000" y="64407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40</xdr:col>
      <xdr:colOff>19440</xdr:colOff>
      <xdr:row>36</xdr:row>
      <xdr:rowOff>54000</xdr:rowOff>
    </xdr:from>
    <xdr:to>
      <xdr:col>42</xdr:col>
      <xdr:colOff>26280</xdr:colOff>
      <xdr:row>37</xdr:row>
      <xdr:rowOff>121320</xdr:rowOff>
    </xdr:to>
    <xdr:sp>
      <xdr:nvSpPr>
        <xdr:cNvPr id="2301" name="CustomShape 1"/>
        <xdr:cNvSpPr/>
      </xdr:nvSpPr>
      <xdr:spPr>
        <a:xfrm>
          <a:off x="8782200" y="62262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72360</xdr:rowOff>
    </xdr:from>
    <xdr:to>
      <xdr:col>36</xdr:col>
      <xdr:colOff>165240</xdr:colOff>
      <xdr:row>38</xdr:row>
      <xdr:rowOff>2880</xdr:rowOff>
    </xdr:to>
    <xdr:sp>
      <xdr:nvSpPr>
        <xdr:cNvPr id="2302" name="CustomShape 1"/>
        <xdr:cNvSpPr/>
      </xdr:nvSpPr>
      <xdr:spPr>
        <a:xfrm>
          <a:off x="7950600" y="6415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83160</xdr:colOff>
      <xdr:row>36</xdr:row>
      <xdr:rowOff>29160</xdr:rowOff>
    </xdr:from>
    <xdr:to>
      <xdr:col>37</xdr:col>
      <xdr:colOff>89640</xdr:colOff>
      <xdr:row>37</xdr:row>
      <xdr:rowOff>96480</xdr:rowOff>
    </xdr:to>
    <xdr:sp>
      <xdr:nvSpPr>
        <xdr:cNvPr id="2303" name="CustomShape 1"/>
        <xdr:cNvSpPr/>
      </xdr:nvSpPr>
      <xdr:spPr>
        <a:xfrm>
          <a:off x="7750440" y="620136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2304"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2305"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2306"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2307"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2308"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146160</xdr:rowOff>
    </xdr:from>
    <xdr:to>
      <xdr:col>55</xdr:col>
      <xdr:colOff>51120</xdr:colOff>
      <xdr:row>38</xdr:row>
      <xdr:rowOff>76680</xdr:rowOff>
    </xdr:to>
    <xdr:sp>
      <xdr:nvSpPr>
        <xdr:cNvPr id="2309" name="CustomShape 1"/>
        <xdr:cNvSpPr/>
      </xdr:nvSpPr>
      <xdr:spPr>
        <a:xfrm>
          <a:off x="11969640" y="64897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18360</xdr:colOff>
      <xdr:row>37</xdr:row>
      <xdr:rowOff>72360</xdr:rowOff>
    </xdr:from>
    <xdr:to>
      <xdr:col>57</xdr:col>
      <xdr:colOff>25200</xdr:colOff>
      <xdr:row>38</xdr:row>
      <xdr:rowOff>139680</xdr:rowOff>
    </xdr:to>
    <xdr:sp>
      <xdr:nvSpPr>
        <xdr:cNvPr id="2310" name="CustomShape 1"/>
        <xdr:cNvSpPr/>
      </xdr:nvSpPr>
      <xdr:spPr>
        <a:xfrm>
          <a:off x="12067200" y="641592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18360</xdr:rowOff>
    </xdr:from>
    <xdr:to>
      <xdr:col>50</xdr:col>
      <xdr:colOff>164520</xdr:colOff>
      <xdr:row>38</xdr:row>
      <xdr:rowOff>119520</xdr:rowOff>
    </xdr:to>
    <xdr:sp>
      <xdr:nvSpPr>
        <xdr:cNvPr id="2311" name="CustomShape 1"/>
        <xdr:cNvSpPr/>
      </xdr:nvSpPr>
      <xdr:spPr>
        <a:xfrm>
          <a:off x="11017080" y="6533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83160</xdr:colOff>
      <xdr:row>38</xdr:row>
      <xdr:rowOff>120960</xdr:rowOff>
    </xdr:from>
    <xdr:to>
      <xdr:col>51</xdr:col>
      <xdr:colOff>90000</xdr:colOff>
      <xdr:row>40</xdr:row>
      <xdr:rowOff>15840</xdr:rowOff>
    </xdr:to>
    <xdr:sp>
      <xdr:nvSpPr>
        <xdr:cNvPr id="2312" name="CustomShape 1"/>
        <xdr:cNvSpPr/>
      </xdr:nvSpPr>
      <xdr:spPr>
        <a:xfrm>
          <a:off x="10817640" y="663588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38</xdr:row>
      <xdr:rowOff>29520</xdr:rowOff>
    </xdr:from>
    <xdr:to>
      <xdr:col>46</xdr:col>
      <xdr:colOff>38520</xdr:colOff>
      <xdr:row>38</xdr:row>
      <xdr:rowOff>130680</xdr:rowOff>
    </xdr:to>
    <xdr:sp>
      <xdr:nvSpPr>
        <xdr:cNvPr id="2313" name="CustomShape 1"/>
        <xdr:cNvSpPr/>
      </xdr:nvSpPr>
      <xdr:spPr>
        <a:xfrm>
          <a:off x="9985320" y="6544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146520</xdr:colOff>
      <xdr:row>38</xdr:row>
      <xdr:rowOff>132480</xdr:rowOff>
    </xdr:from>
    <xdr:to>
      <xdr:col>46</xdr:col>
      <xdr:colOff>153360</xdr:colOff>
      <xdr:row>40</xdr:row>
      <xdr:rowOff>27360</xdr:rowOff>
    </xdr:to>
    <xdr:sp>
      <xdr:nvSpPr>
        <xdr:cNvPr id="2314" name="CustomShape 1"/>
        <xdr:cNvSpPr/>
      </xdr:nvSpPr>
      <xdr:spPr>
        <a:xfrm>
          <a:off x="9785520" y="664740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38</xdr:row>
      <xdr:rowOff>33840</xdr:rowOff>
    </xdr:from>
    <xdr:to>
      <xdr:col>41</xdr:col>
      <xdr:colOff>101160</xdr:colOff>
      <xdr:row>38</xdr:row>
      <xdr:rowOff>135000</xdr:rowOff>
    </xdr:to>
    <xdr:sp>
      <xdr:nvSpPr>
        <xdr:cNvPr id="2315" name="CustomShape 1"/>
        <xdr:cNvSpPr/>
      </xdr:nvSpPr>
      <xdr:spPr>
        <a:xfrm>
          <a:off x="8982000" y="6548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19440</xdr:colOff>
      <xdr:row>38</xdr:row>
      <xdr:rowOff>136800</xdr:rowOff>
    </xdr:from>
    <xdr:to>
      <xdr:col>42</xdr:col>
      <xdr:colOff>26280</xdr:colOff>
      <xdr:row>40</xdr:row>
      <xdr:rowOff>31680</xdr:rowOff>
    </xdr:to>
    <xdr:sp>
      <xdr:nvSpPr>
        <xdr:cNvPr id="2316" name="CustomShape 1"/>
        <xdr:cNvSpPr/>
      </xdr:nvSpPr>
      <xdr:spPr>
        <a:xfrm>
          <a:off x="8782200" y="66517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38</xdr:row>
      <xdr:rowOff>33840</xdr:rowOff>
    </xdr:from>
    <xdr:to>
      <xdr:col>36</xdr:col>
      <xdr:colOff>165240</xdr:colOff>
      <xdr:row>38</xdr:row>
      <xdr:rowOff>135000</xdr:rowOff>
    </xdr:to>
    <xdr:sp>
      <xdr:nvSpPr>
        <xdr:cNvPr id="2317" name="CustomShape 1"/>
        <xdr:cNvSpPr/>
      </xdr:nvSpPr>
      <xdr:spPr>
        <a:xfrm>
          <a:off x="7950600" y="6548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83160</xdr:colOff>
      <xdr:row>38</xdr:row>
      <xdr:rowOff>136800</xdr:rowOff>
    </xdr:from>
    <xdr:to>
      <xdr:col>37</xdr:col>
      <xdr:colOff>89640</xdr:colOff>
      <xdr:row>40</xdr:row>
      <xdr:rowOff>31680</xdr:rowOff>
    </xdr:to>
    <xdr:sp>
      <xdr:nvSpPr>
        <xdr:cNvPr id="2318" name="CustomShape 1"/>
        <xdr:cNvSpPr/>
      </xdr:nvSpPr>
      <xdr:spPr>
        <a:xfrm>
          <a:off x="7750440" y="66517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2319"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2320"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2321"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2322"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2323"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11,090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2324"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2325"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30,577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26"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43200</xdr:rowOff>
    </xdr:to>
    <xdr:sp>
      <xdr:nvSpPr>
        <xdr:cNvPr id="2327" name="CustomShape 1"/>
        <xdr:cNvSpPr/>
      </xdr:nvSpPr>
      <xdr:spPr>
        <a:xfrm>
          <a:off x="750852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2328"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58</xdr:row>
      <xdr:rowOff>140040</xdr:rowOff>
    </xdr:from>
    <xdr:to>
      <xdr:col>59</xdr:col>
      <xdr:colOff>51120</xdr:colOff>
      <xdr:row>58</xdr:row>
      <xdr:rowOff>140040</xdr:rowOff>
    </xdr:to>
    <xdr:sp>
      <xdr:nvSpPr>
        <xdr:cNvPr id="2329" name="Line 1"/>
        <xdr:cNvSpPr/>
      </xdr:nvSpPr>
      <xdr:spPr>
        <a:xfrm>
          <a:off x="7575120" y="10083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8280</xdr:rowOff>
    </xdr:from>
    <xdr:to>
      <xdr:col>34</xdr:col>
      <xdr:colOff>104760</xdr:colOff>
      <xdr:row>59</xdr:row>
      <xdr:rowOff>75600</xdr:rowOff>
    </xdr:to>
    <xdr:sp>
      <xdr:nvSpPr>
        <xdr:cNvPr id="2330" name="CustomShape 1"/>
        <xdr:cNvSpPr/>
      </xdr:nvSpPr>
      <xdr:spPr>
        <a:xfrm>
          <a:off x="729252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56</xdr:row>
      <xdr:rowOff>25200</xdr:rowOff>
    </xdr:from>
    <xdr:to>
      <xdr:col>59</xdr:col>
      <xdr:colOff>51120</xdr:colOff>
      <xdr:row>56</xdr:row>
      <xdr:rowOff>25200</xdr:rowOff>
    </xdr:to>
    <xdr:sp>
      <xdr:nvSpPr>
        <xdr:cNvPr id="2331" name="Line 1"/>
        <xdr:cNvSpPr/>
      </xdr:nvSpPr>
      <xdr:spPr>
        <a:xfrm>
          <a:off x="7575120" y="9626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55</xdr:row>
      <xdr:rowOff>65520</xdr:rowOff>
    </xdr:from>
    <xdr:to>
      <xdr:col>34</xdr:col>
      <xdr:colOff>88200</xdr:colOff>
      <xdr:row>56</xdr:row>
      <xdr:rowOff>131760</xdr:rowOff>
    </xdr:to>
    <xdr:sp>
      <xdr:nvSpPr>
        <xdr:cNvPr id="2332" name="CustomShape 1"/>
        <xdr:cNvSpPr/>
      </xdr:nvSpPr>
      <xdr:spPr>
        <a:xfrm>
          <a:off x="6912360" y="9495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82440</xdr:rowOff>
    </xdr:from>
    <xdr:to>
      <xdr:col>59</xdr:col>
      <xdr:colOff>51120</xdr:colOff>
      <xdr:row>53</xdr:row>
      <xdr:rowOff>82440</xdr:rowOff>
    </xdr:to>
    <xdr:sp>
      <xdr:nvSpPr>
        <xdr:cNvPr id="2333" name="Line 1"/>
        <xdr:cNvSpPr/>
      </xdr:nvSpPr>
      <xdr:spPr>
        <a:xfrm>
          <a:off x="7575120" y="916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52</xdr:row>
      <xdr:rowOff>121680</xdr:rowOff>
    </xdr:from>
    <xdr:to>
      <xdr:col>34</xdr:col>
      <xdr:colOff>88200</xdr:colOff>
      <xdr:row>54</xdr:row>
      <xdr:rowOff>17640</xdr:rowOff>
    </xdr:to>
    <xdr:sp>
      <xdr:nvSpPr>
        <xdr:cNvPr id="2334" name="CustomShape 1"/>
        <xdr:cNvSpPr/>
      </xdr:nvSpPr>
      <xdr:spPr>
        <a:xfrm>
          <a:off x="6912360" y="9037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140040</xdr:rowOff>
    </xdr:from>
    <xdr:to>
      <xdr:col>59</xdr:col>
      <xdr:colOff>51120</xdr:colOff>
      <xdr:row>50</xdr:row>
      <xdr:rowOff>140040</xdr:rowOff>
    </xdr:to>
    <xdr:sp>
      <xdr:nvSpPr>
        <xdr:cNvPr id="2335" name="Line 1"/>
        <xdr:cNvSpPr/>
      </xdr:nvSpPr>
      <xdr:spPr>
        <a:xfrm>
          <a:off x="7575120" y="8712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50</xdr:row>
      <xdr:rowOff>8280</xdr:rowOff>
    </xdr:from>
    <xdr:to>
      <xdr:col>34</xdr:col>
      <xdr:colOff>88200</xdr:colOff>
      <xdr:row>51</xdr:row>
      <xdr:rowOff>75600</xdr:rowOff>
    </xdr:to>
    <xdr:sp>
      <xdr:nvSpPr>
        <xdr:cNvPr id="2336" name="CustomShape 1"/>
        <xdr:cNvSpPr/>
      </xdr:nvSpPr>
      <xdr:spPr>
        <a:xfrm>
          <a:off x="6912360" y="8580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2337"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47</xdr:row>
      <xdr:rowOff>65520</xdr:rowOff>
    </xdr:from>
    <xdr:to>
      <xdr:col>34</xdr:col>
      <xdr:colOff>88200</xdr:colOff>
      <xdr:row>48</xdr:row>
      <xdr:rowOff>131760</xdr:rowOff>
    </xdr:to>
    <xdr:sp>
      <xdr:nvSpPr>
        <xdr:cNvPr id="2338" name="CustomShape 1"/>
        <xdr:cNvSpPr/>
      </xdr:nvSpPr>
      <xdr:spPr>
        <a:xfrm>
          <a:off x="6912360" y="8123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39"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51</xdr:row>
      <xdr:rowOff>97200</xdr:rowOff>
    </xdr:from>
    <xdr:to>
      <xdr:col>54</xdr:col>
      <xdr:colOff>189720</xdr:colOff>
      <xdr:row>58</xdr:row>
      <xdr:rowOff>107280</xdr:rowOff>
    </xdr:to>
    <xdr:sp>
      <xdr:nvSpPr>
        <xdr:cNvPr id="2340" name="Line 1"/>
        <xdr:cNvSpPr/>
      </xdr:nvSpPr>
      <xdr:spPr>
        <a:xfrm flipV="1">
          <a:off x="12018240" y="8840880"/>
          <a:ext cx="1440" cy="12103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58</xdr:row>
      <xdr:rowOff>121680</xdr:rowOff>
    </xdr:from>
    <xdr:to>
      <xdr:col>57</xdr:col>
      <xdr:colOff>138960</xdr:colOff>
      <xdr:row>60</xdr:row>
      <xdr:rowOff>16560</xdr:rowOff>
    </xdr:to>
    <xdr:sp>
      <xdr:nvSpPr>
        <xdr:cNvPr id="2341" name="CustomShape 1"/>
        <xdr:cNvSpPr/>
      </xdr:nvSpPr>
      <xdr:spPr>
        <a:xfrm>
          <a:off x="12043440" y="1006560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107280</xdr:rowOff>
    </xdr:from>
    <xdr:to>
      <xdr:col>55</xdr:col>
      <xdr:colOff>88920</xdr:colOff>
      <xdr:row>58</xdr:row>
      <xdr:rowOff>107280</xdr:rowOff>
    </xdr:to>
    <xdr:sp>
      <xdr:nvSpPr>
        <xdr:cNvPr id="2342" name="Line 1"/>
        <xdr:cNvSpPr/>
      </xdr:nvSpPr>
      <xdr:spPr>
        <a:xfrm>
          <a:off x="11931480" y="100512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50</xdr:row>
      <xdr:rowOff>54720</xdr:rowOff>
    </xdr:from>
    <xdr:to>
      <xdr:col>57</xdr:col>
      <xdr:colOff>215640</xdr:colOff>
      <xdr:row>51</xdr:row>
      <xdr:rowOff>122040</xdr:rowOff>
    </xdr:to>
    <xdr:sp>
      <xdr:nvSpPr>
        <xdr:cNvPr id="2343" name="CustomShape 1"/>
        <xdr:cNvSpPr/>
      </xdr:nvSpPr>
      <xdr:spPr>
        <a:xfrm>
          <a:off x="12031560" y="8627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54,361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51</xdr:row>
      <xdr:rowOff>97200</xdr:rowOff>
    </xdr:from>
    <xdr:to>
      <xdr:col>55</xdr:col>
      <xdr:colOff>88920</xdr:colOff>
      <xdr:row>51</xdr:row>
      <xdr:rowOff>97200</xdr:rowOff>
    </xdr:to>
    <xdr:sp>
      <xdr:nvSpPr>
        <xdr:cNvPr id="2344" name="Line 1"/>
        <xdr:cNvSpPr/>
      </xdr:nvSpPr>
      <xdr:spPr>
        <a:xfrm>
          <a:off x="11931480" y="88408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55</xdr:row>
      <xdr:rowOff>61920</xdr:rowOff>
    </xdr:from>
    <xdr:to>
      <xdr:col>54</xdr:col>
      <xdr:colOff>218880</xdr:colOff>
      <xdr:row>55</xdr:row>
      <xdr:rowOff>89280</xdr:rowOff>
    </xdr:to>
    <xdr:sp>
      <xdr:nvSpPr>
        <xdr:cNvPr id="2345" name="Line 1"/>
        <xdr:cNvSpPr/>
      </xdr:nvSpPr>
      <xdr:spPr>
        <a:xfrm flipV="1">
          <a:off x="11067840" y="9491400"/>
          <a:ext cx="981000" cy="273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55</xdr:row>
      <xdr:rowOff>154800</xdr:rowOff>
    </xdr:from>
    <xdr:to>
      <xdr:col>57</xdr:col>
      <xdr:colOff>215640</xdr:colOff>
      <xdr:row>57</xdr:row>
      <xdr:rowOff>49680</xdr:rowOff>
    </xdr:to>
    <xdr:sp>
      <xdr:nvSpPr>
        <xdr:cNvPr id="2346" name="CustomShape 1"/>
        <xdr:cNvSpPr/>
      </xdr:nvSpPr>
      <xdr:spPr>
        <a:xfrm>
          <a:off x="12031560" y="95842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166320</xdr:rowOff>
    </xdr:from>
    <xdr:to>
      <xdr:col>55</xdr:col>
      <xdr:colOff>51120</xdr:colOff>
      <xdr:row>56</xdr:row>
      <xdr:rowOff>95400</xdr:rowOff>
    </xdr:to>
    <xdr:sp>
      <xdr:nvSpPr>
        <xdr:cNvPr id="2347" name="CustomShape 1"/>
        <xdr:cNvSpPr/>
      </xdr:nvSpPr>
      <xdr:spPr>
        <a:xfrm>
          <a:off x="11969640" y="95958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55</xdr:row>
      <xdr:rowOff>89280</xdr:rowOff>
    </xdr:from>
    <xdr:to>
      <xdr:col>50</xdr:col>
      <xdr:colOff>114120</xdr:colOff>
      <xdr:row>55</xdr:row>
      <xdr:rowOff>151200</xdr:rowOff>
    </xdr:to>
    <xdr:sp>
      <xdr:nvSpPr>
        <xdr:cNvPr id="2348" name="Line 1"/>
        <xdr:cNvSpPr/>
      </xdr:nvSpPr>
      <xdr:spPr>
        <a:xfrm flipV="1">
          <a:off x="10035720" y="9518760"/>
          <a:ext cx="1032120" cy="619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56</xdr:row>
      <xdr:rowOff>24480</xdr:rowOff>
    </xdr:from>
    <xdr:to>
      <xdr:col>50</xdr:col>
      <xdr:colOff>164520</xdr:colOff>
      <xdr:row>56</xdr:row>
      <xdr:rowOff>125640</xdr:rowOff>
    </xdr:to>
    <xdr:sp>
      <xdr:nvSpPr>
        <xdr:cNvPr id="2349" name="CustomShape 1"/>
        <xdr:cNvSpPr/>
      </xdr:nvSpPr>
      <xdr:spPr>
        <a:xfrm>
          <a:off x="11017080" y="9625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56</xdr:row>
      <xdr:rowOff>127440</xdr:rowOff>
    </xdr:from>
    <xdr:to>
      <xdr:col>51</xdr:col>
      <xdr:colOff>202320</xdr:colOff>
      <xdr:row>58</xdr:row>
      <xdr:rowOff>23400</xdr:rowOff>
    </xdr:to>
    <xdr:sp>
      <xdr:nvSpPr>
        <xdr:cNvPr id="2350" name="CustomShape 1"/>
        <xdr:cNvSpPr/>
      </xdr:nvSpPr>
      <xdr:spPr>
        <a:xfrm>
          <a:off x="10703880" y="9728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17,814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55</xdr:row>
      <xdr:rowOff>145440</xdr:rowOff>
    </xdr:from>
    <xdr:to>
      <xdr:col>45</xdr:col>
      <xdr:colOff>177480</xdr:colOff>
      <xdr:row>55</xdr:row>
      <xdr:rowOff>151200</xdr:rowOff>
    </xdr:to>
    <xdr:sp>
      <xdr:nvSpPr>
        <xdr:cNvPr id="2351" name="Line 1"/>
        <xdr:cNvSpPr/>
      </xdr:nvSpPr>
      <xdr:spPr>
        <a:xfrm>
          <a:off x="9032760" y="9574920"/>
          <a:ext cx="1002960" cy="57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65520</xdr:rowOff>
    </xdr:from>
    <xdr:to>
      <xdr:col>46</xdr:col>
      <xdr:colOff>38520</xdr:colOff>
      <xdr:row>56</xdr:row>
      <xdr:rowOff>166680</xdr:rowOff>
    </xdr:to>
    <xdr:sp>
      <xdr:nvSpPr>
        <xdr:cNvPr id="2352" name="CustomShape 1"/>
        <xdr:cNvSpPr/>
      </xdr:nvSpPr>
      <xdr:spPr>
        <a:xfrm>
          <a:off x="9985320" y="96667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56</xdr:row>
      <xdr:rowOff>168480</xdr:rowOff>
    </xdr:from>
    <xdr:to>
      <xdr:col>47</xdr:col>
      <xdr:colOff>46800</xdr:colOff>
      <xdr:row>58</xdr:row>
      <xdr:rowOff>64440</xdr:rowOff>
    </xdr:to>
    <xdr:sp>
      <xdr:nvSpPr>
        <xdr:cNvPr id="2353" name="CustomShape 1"/>
        <xdr:cNvSpPr/>
      </xdr:nvSpPr>
      <xdr:spPr>
        <a:xfrm>
          <a:off x="9672840" y="9769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55</xdr:row>
      <xdr:rowOff>80640</xdr:rowOff>
    </xdr:from>
    <xdr:to>
      <xdr:col>41</xdr:col>
      <xdr:colOff>50760</xdr:colOff>
      <xdr:row>55</xdr:row>
      <xdr:rowOff>145440</xdr:rowOff>
    </xdr:to>
    <xdr:sp>
      <xdr:nvSpPr>
        <xdr:cNvPr id="2354" name="Line 1"/>
        <xdr:cNvSpPr/>
      </xdr:nvSpPr>
      <xdr:spPr>
        <a:xfrm>
          <a:off x="8001000" y="9510120"/>
          <a:ext cx="1031760" cy="648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56</xdr:row>
      <xdr:rowOff>15840</xdr:rowOff>
    </xdr:from>
    <xdr:to>
      <xdr:col>41</xdr:col>
      <xdr:colOff>101160</xdr:colOff>
      <xdr:row>56</xdr:row>
      <xdr:rowOff>117000</xdr:rowOff>
    </xdr:to>
    <xdr:sp>
      <xdr:nvSpPr>
        <xdr:cNvPr id="2355" name="CustomShape 1"/>
        <xdr:cNvSpPr/>
      </xdr:nvSpPr>
      <xdr:spPr>
        <a:xfrm>
          <a:off x="8982000" y="9617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56</xdr:row>
      <xdr:rowOff>118800</xdr:rowOff>
    </xdr:from>
    <xdr:to>
      <xdr:col>42</xdr:col>
      <xdr:colOff>110520</xdr:colOff>
      <xdr:row>58</xdr:row>
      <xdr:rowOff>14760</xdr:rowOff>
    </xdr:to>
    <xdr:sp>
      <xdr:nvSpPr>
        <xdr:cNvPr id="2356" name="CustomShape 1"/>
        <xdr:cNvSpPr/>
      </xdr:nvSpPr>
      <xdr:spPr>
        <a:xfrm>
          <a:off x="8640360" y="9720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18,191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51120</xdr:rowOff>
    </xdr:from>
    <xdr:to>
      <xdr:col>36</xdr:col>
      <xdr:colOff>165240</xdr:colOff>
      <xdr:row>56</xdr:row>
      <xdr:rowOff>152280</xdr:rowOff>
    </xdr:to>
    <xdr:sp>
      <xdr:nvSpPr>
        <xdr:cNvPr id="2357" name="CustomShape 1"/>
        <xdr:cNvSpPr/>
      </xdr:nvSpPr>
      <xdr:spPr>
        <a:xfrm>
          <a:off x="7950600" y="9652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56</xdr:row>
      <xdr:rowOff>153720</xdr:rowOff>
    </xdr:from>
    <xdr:to>
      <xdr:col>37</xdr:col>
      <xdr:colOff>201240</xdr:colOff>
      <xdr:row>58</xdr:row>
      <xdr:rowOff>49680</xdr:rowOff>
    </xdr:to>
    <xdr:sp>
      <xdr:nvSpPr>
        <xdr:cNvPr id="2358" name="CustomShape 1"/>
        <xdr:cNvSpPr/>
      </xdr:nvSpPr>
      <xdr:spPr>
        <a:xfrm>
          <a:off x="7636680" y="9754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16,657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2359"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2360"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2361"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2362"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2363"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11520</xdr:rowOff>
    </xdr:from>
    <xdr:to>
      <xdr:col>55</xdr:col>
      <xdr:colOff>51120</xdr:colOff>
      <xdr:row>55</xdr:row>
      <xdr:rowOff>112680</xdr:rowOff>
    </xdr:to>
    <xdr:sp>
      <xdr:nvSpPr>
        <xdr:cNvPr id="2364" name="CustomShape 1"/>
        <xdr:cNvSpPr/>
      </xdr:nvSpPr>
      <xdr:spPr>
        <a:xfrm>
          <a:off x="11969640" y="9441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54</xdr:row>
      <xdr:rowOff>44640</xdr:rowOff>
    </xdr:from>
    <xdr:to>
      <xdr:col>57</xdr:col>
      <xdr:colOff>215640</xdr:colOff>
      <xdr:row>55</xdr:row>
      <xdr:rowOff>111960</xdr:rowOff>
    </xdr:to>
    <xdr:sp>
      <xdr:nvSpPr>
        <xdr:cNvPr id="2365" name="CustomShape 1"/>
        <xdr:cNvSpPr/>
      </xdr:nvSpPr>
      <xdr:spPr>
        <a:xfrm>
          <a:off x="12031560" y="9302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25,911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55</xdr:row>
      <xdr:rowOff>39240</xdr:rowOff>
    </xdr:from>
    <xdr:to>
      <xdr:col>50</xdr:col>
      <xdr:colOff>164520</xdr:colOff>
      <xdr:row>55</xdr:row>
      <xdr:rowOff>140400</xdr:rowOff>
    </xdr:to>
    <xdr:sp>
      <xdr:nvSpPr>
        <xdr:cNvPr id="2366" name="CustomShape 1"/>
        <xdr:cNvSpPr/>
      </xdr:nvSpPr>
      <xdr:spPr>
        <a:xfrm>
          <a:off x="11017080" y="9468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53</xdr:row>
      <xdr:rowOff>166680</xdr:rowOff>
    </xdr:from>
    <xdr:to>
      <xdr:col>51</xdr:col>
      <xdr:colOff>202320</xdr:colOff>
      <xdr:row>55</xdr:row>
      <xdr:rowOff>62640</xdr:rowOff>
    </xdr:to>
    <xdr:sp>
      <xdr:nvSpPr>
        <xdr:cNvPr id="2367" name="CustomShape 1"/>
        <xdr:cNvSpPr/>
      </xdr:nvSpPr>
      <xdr:spPr>
        <a:xfrm>
          <a:off x="10703880" y="9253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24,706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55</xdr:row>
      <xdr:rowOff>100800</xdr:rowOff>
    </xdr:from>
    <xdr:to>
      <xdr:col>46</xdr:col>
      <xdr:colOff>38520</xdr:colOff>
      <xdr:row>56</xdr:row>
      <xdr:rowOff>29880</xdr:rowOff>
    </xdr:to>
    <xdr:sp>
      <xdr:nvSpPr>
        <xdr:cNvPr id="2368" name="CustomShape 1"/>
        <xdr:cNvSpPr/>
      </xdr:nvSpPr>
      <xdr:spPr>
        <a:xfrm>
          <a:off x="9985320" y="953028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54</xdr:row>
      <xdr:rowOff>57600</xdr:rowOff>
    </xdr:from>
    <xdr:to>
      <xdr:col>47</xdr:col>
      <xdr:colOff>46800</xdr:colOff>
      <xdr:row>55</xdr:row>
      <xdr:rowOff>124920</xdr:rowOff>
    </xdr:to>
    <xdr:sp>
      <xdr:nvSpPr>
        <xdr:cNvPr id="2369" name="CustomShape 1"/>
        <xdr:cNvSpPr/>
      </xdr:nvSpPr>
      <xdr:spPr>
        <a:xfrm>
          <a:off x="9672840" y="9315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55</xdr:row>
      <xdr:rowOff>95400</xdr:rowOff>
    </xdr:from>
    <xdr:to>
      <xdr:col>41</xdr:col>
      <xdr:colOff>101160</xdr:colOff>
      <xdr:row>56</xdr:row>
      <xdr:rowOff>24480</xdr:rowOff>
    </xdr:to>
    <xdr:sp>
      <xdr:nvSpPr>
        <xdr:cNvPr id="2370" name="CustomShape 1"/>
        <xdr:cNvSpPr/>
      </xdr:nvSpPr>
      <xdr:spPr>
        <a:xfrm>
          <a:off x="8982000" y="95248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54</xdr:row>
      <xdr:rowOff>52200</xdr:rowOff>
    </xdr:from>
    <xdr:to>
      <xdr:col>42</xdr:col>
      <xdr:colOff>110520</xdr:colOff>
      <xdr:row>55</xdr:row>
      <xdr:rowOff>119520</xdr:rowOff>
    </xdr:to>
    <xdr:sp>
      <xdr:nvSpPr>
        <xdr:cNvPr id="2371" name="CustomShape 1"/>
        <xdr:cNvSpPr/>
      </xdr:nvSpPr>
      <xdr:spPr>
        <a:xfrm>
          <a:off x="8640360" y="9310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22,249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55</xdr:row>
      <xdr:rowOff>30240</xdr:rowOff>
    </xdr:from>
    <xdr:to>
      <xdr:col>36</xdr:col>
      <xdr:colOff>165240</xdr:colOff>
      <xdr:row>55</xdr:row>
      <xdr:rowOff>131400</xdr:rowOff>
    </xdr:to>
    <xdr:sp>
      <xdr:nvSpPr>
        <xdr:cNvPr id="2372" name="CustomShape 1"/>
        <xdr:cNvSpPr/>
      </xdr:nvSpPr>
      <xdr:spPr>
        <a:xfrm>
          <a:off x="7950600" y="9459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53</xdr:row>
      <xdr:rowOff>157680</xdr:rowOff>
    </xdr:from>
    <xdr:to>
      <xdr:col>37</xdr:col>
      <xdr:colOff>201240</xdr:colOff>
      <xdr:row>55</xdr:row>
      <xdr:rowOff>53640</xdr:rowOff>
    </xdr:to>
    <xdr:sp>
      <xdr:nvSpPr>
        <xdr:cNvPr id="2373" name="CustomShape 1"/>
        <xdr:cNvSpPr/>
      </xdr:nvSpPr>
      <xdr:spPr>
        <a:xfrm>
          <a:off x="7636680" y="9244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2374"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2375"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2376"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2377"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2378"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24,735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2379"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2380"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81"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43200</xdr:rowOff>
    </xdr:to>
    <xdr:sp>
      <xdr:nvSpPr>
        <xdr:cNvPr id="2382" name="CustomShape 1"/>
        <xdr:cNvSpPr/>
      </xdr:nvSpPr>
      <xdr:spPr>
        <a:xfrm>
          <a:off x="7508520" y="11494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2383"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99000</xdr:rowOff>
    </xdr:from>
    <xdr:to>
      <xdr:col>59</xdr:col>
      <xdr:colOff>51120</xdr:colOff>
      <xdr:row>79</xdr:row>
      <xdr:rowOff>99000</xdr:rowOff>
    </xdr:to>
    <xdr:sp>
      <xdr:nvSpPr>
        <xdr:cNvPr id="2384" name="Line 1"/>
        <xdr:cNvSpPr/>
      </xdr:nvSpPr>
      <xdr:spPr>
        <a:xfrm>
          <a:off x="7575120" y="13643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138960</xdr:rowOff>
    </xdr:from>
    <xdr:to>
      <xdr:col>34</xdr:col>
      <xdr:colOff>104760</xdr:colOff>
      <xdr:row>80</xdr:row>
      <xdr:rowOff>33840</xdr:rowOff>
    </xdr:to>
    <xdr:sp>
      <xdr:nvSpPr>
        <xdr:cNvPr id="2385" name="CustomShape 1"/>
        <xdr:cNvSpPr/>
      </xdr:nvSpPr>
      <xdr:spPr>
        <a:xfrm>
          <a:off x="7292520" y="13511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115200</xdr:rowOff>
    </xdr:from>
    <xdr:to>
      <xdr:col>59</xdr:col>
      <xdr:colOff>51120</xdr:colOff>
      <xdr:row>77</xdr:row>
      <xdr:rowOff>115200</xdr:rowOff>
    </xdr:to>
    <xdr:sp>
      <xdr:nvSpPr>
        <xdr:cNvPr id="2386" name="Line 1"/>
        <xdr:cNvSpPr/>
      </xdr:nvSpPr>
      <xdr:spPr>
        <a:xfrm>
          <a:off x="7575120" y="1331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154440</xdr:rowOff>
    </xdr:from>
    <xdr:to>
      <xdr:col>34</xdr:col>
      <xdr:colOff>88200</xdr:colOff>
      <xdr:row>78</xdr:row>
      <xdr:rowOff>50400</xdr:rowOff>
    </xdr:to>
    <xdr:sp>
      <xdr:nvSpPr>
        <xdr:cNvPr id="2387" name="CustomShape 1"/>
        <xdr:cNvSpPr/>
      </xdr:nvSpPr>
      <xdr:spPr>
        <a:xfrm>
          <a:off x="6912360" y="13184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131760</xdr:rowOff>
    </xdr:from>
    <xdr:to>
      <xdr:col>59</xdr:col>
      <xdr:colOff>51120</xdr:colOff>
      <xdr:row>75</xdr:row>
      <xdr:rowOff>131760</xdr:rowOff>
    </xdr:to>
    <xdr:sp>
      <xdr:nvSpPr>
        <xdr:cNvPr id="2388" name="Line 1"/>
        <xdr:cNvSpPr/>
      </xdr:nvSpPr>
      <xdr:spPr>
        <a:xfrm>
          <a:off x="7575120" y="12990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75</xdr:row>
      <xdr:rowOff>360</xdr:rowOff>
    </xdr:from>
    <xdr:to>
      <xdr:col>34</xdr:col>
      <xdr:colOff>88200</xdr:colOff>
      <xdr:row>76</xdr:row>
      <xdr:rowOff>66600</xdr:rowOff>
    </xdr:to>
    <xdr:sp>
      <xdr:nvSpPr>
        <xdr:cNvPr id="2389" name="CustomShape 1"/>
        <xdr:cNvSpPr/>
      </xdr:nvSpPr>
      <xdr:spPr>
        <a:xfrm>
          <a:off x="6912360" y="12858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73</xdr:row>
      <xdr:rowOff>147600</xdr:rowOff>
    </xdr:from>
    <xdr:to>
      <xdr:col>59</xdr:col>
      <xdr:colOff>51120</xdr:colOff>
      <xdr:row>73</xdr:row>
      <xdr:rowOff>147600</xdr:rowOff>
    </xdr:to>
    <xdr:sp>
      <xdr:nvSpPr>
        <xdr:cNvPr id="2390" name="Line 1"/>
        <xdr:cNvSpPr/>
      </xdr:nvSpPr>
      <xdr:spPr>
        <a:xfrm>
          <a:off x="7575120" y="1266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73</xdr:row>
      <xdr:rowOff>15840</xdr:rowOff>
    </xdr:from>
    <xdr:to>
      <xdr:col>34</xdr:col>
      <xdr:colOff>88200</xdr:colOff>
      <xdr:row>74</xdr:row>
      <xdr:rowOff>83160</xdr:rowOff>
    </xdr:to>
    <xdr:sp>
      <xdr:nvSpPr>
        <xdr:cNvPr id="2391" name="CustomShape 1"/>
        <xdr:cNvSpPr/>
      </xdr:nvSpPr>
      <xdr:spPr>
        <a:xfrm>
          <a:off x="6912360" y="1253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71</xdr:row>
      <xdr:rowOff>164520</xdr:rowOff>
    </xdr:from>
    <xdr:to>
      <xdr:col>59</xdr:col>
      <xdr:colOff>51120</xdr:colOff>
      <xdr:row>71</xdr:row>
      <xdr:rowOff>164520</xdr:rowOff>
    </xdr:to>
    <xdr:sp>
      <xdr:nvSpPr>
        <xdr:cNvPr id="2392" name="Line 1"/>
        <xdr:cNvSpPr/>
      </xdr:nvSpPr>
      <xdr:spPr>
        <a:xfrm>
          <a:off x="7575120" y="12337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71</xdr:row>
      <xdr:rowOff>32760</xdr:rowOff>
    </xdr:from>
    <xdr:to>
      <xdr:col>34</xdr:col>
      <xdr:colOff>88200</xdr:colOff>
      <xdr:row>72</xdr:row>
      <xdr:rowOff>99000</xdr:rowOff>
    </xdr:to>
    <xdr:sp>
      <xdr:nvSpPr>
        <xdr:cNvPr id="2393" name="CustomShape 1"/>
        <xdr:cNvSpPr/>
      </xdr:nvSpPr>
      <xdr:spPr>
        <a:xfrm>
          <a:off x="6912360" y="12205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9360</xdr:rowOff>
    </xdr:from>
    <xdr:to>
      <xdr:col>59</xdr:col>
      <xdr:colOff>51120</xdr:colOff>
      <xdr:row>70</xdr:row>
      <xdr:rowOff>9360</xdr:rowOff>
    </xdr:to>
    <xdr:sp>
      <xdr:nvSpPr>
        <xdr:cNvPr id="2394" name="Line 1"/>
        <xdr:cNvSpPr/>
      </xdr:nvSpPr>
      <xdr:spPr>
        <a:xfrm>
          <a:off x="7575120" y="12010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48240</xdr:rowOff>
    </xdr:from>
    <xdr:to>
      <xdr:col>34</xdr:col>
      <xdr:colOff>96480</xdr:colOff>
      <xdr:row>70</xdr:row>
      <xdr:rowOff>115560</xdr:rowOff>
    </xdr:to>
    <xdr:sp>
      <xdr:nvSpPr>
        <xdr:cNvPr id="2395" name="CustomShape 1"/>
        <xdr:cNvSpPr/>
      </xdr:nvSpPr>
      <xdr:spPr>
        <a:xfrm>
          <a:off x="6839640" y="11878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2396"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2397"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98"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70</xdr:row>
      <xdr:rowOff>71640</xdr:rowOff>
    </xdr:from>
    <xdr:to>
      <xdr:col>54</xdr:col>
      <xdr:colOff>189720</xdr:colOff>
      <xdr:row>79</xdr:row>
      <xdr:rowOff>3960</xdr:rowOff>
    </xdr:to>
    <xdr:sp>
      <xdr:nvSpPr>
        <xdr:cNvPr id="2399" name="Line 1"/>
        <xdr:cNvSpPr/>
      </xdr:nvSpPr>
      <xdr:spPr>
        <a:xfrm flipV="1">
          <a:off x="12018240" y="12072960"/>
          <a:ext cx="1440" cy="14752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79</xdr:row>
      <xdr:rowOff>18360</xdr:rowOff>
    </xdr:from>
    <xdr:to>
      <xdr:col>57</xdr:col>
      <xdr:colOff>138960</xdr:colOff>
      <xdr:row>80</xdr:row>
      <xdr:rowOff>84600</xdr:rowOff>
    </xdr:to>
    <xdr:sp>
      <xdr:nvSpPr>
        <xdr:cNvPr id="2400" name="CustomShape 1"/>
        <xdr:cNvSpPr/>
      </xdr:nvSpPr>
      <xdr:spPr>
        <a:xfrm>
          <a:off x="12043440" y="1356264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5,818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3960</xdr:rowOff>
    </xdr:from>
    <xdr:to>
      <xdr:col>55</xdr:col>
      <xdr:colOff>88920</xdr:colOff>
      <xdr:row>79</xdr:row>
      <xdr:rowOff>3960</xdr:rowOff>
    </xdr:to>
    <xdr:sp>
      <xdr:nvSpPr>
        <xdr:cNvPr id="2401" name="Line 1"/>
        <xdr:cNvSpPr/>
      </xdr:nvSpPr>
      <xdr:spPr>
        <a:xfrm>
          <a:off x="11931480" y="135482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69</xdr:row>
      <xdr:rowOff>28080</xdr:rowOff>
    </xdr:from>
    <xdr:to>
      <xdr:col>57</xdr:col>
      <xdr:colOff>215640</xdr:colOff>
      <xdr:row>70</xdr:row>
      <xdr:rowOff>95400</xdr:rowOff>
    </xdr:to>
    <xdr:sp>
      <xdr:nvSpPr>
        <xdr:cNvPr id="2402" name="CustomShape 1"/>
        <xdr:cNvSpPr/>
      </xdr:nvSpPr>
      <xdr:spPr>
        <a:xfrm>
          <a:off x="12031560" y="118580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96,184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71640</xdr:rowOff>
    </xdr:from>
    <xdr:to>
      <xdr:col>55</xdr:col>
      <xdr:colOff>88920</xdr:colOff>
      <xdr:row>70</xdr:row>
      <xdr:rowOff>71640</xdr:rowOff>
    </xdr:to>
    <xdr:sp>
      <xdr:nvSpPr>
        <xdr:cNvPr id="2403" name="Line 1"/>
        <xdr:cNvSpPr/>
      </xdr:nvSpPr>
      <xdr:spPr>
        <a:xfrm>
          <a:off x="11931480" y="120729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70</xdr:row>
      <xdr:rowOff>71640</xdr:rowOff>
    </xdr:from>
    <xdr:to>
      <xdr:col>54</xdr:col>
      <xdr:colOff>218880</xdr:colOff>
      <xdr:row>73</xdr:row>
      <xdr:rowOff>103320</xdr:rowOff>
    </xdr:to>
    <xdr:sp>
      <xdr:nvSpPr>
        <xdr:cNvPr id="2404" name="Line 1"/>
        <xdr:cNvSpPr/>
      </xdr:nvSpPr>
      <xdr:spPr>
        <a:xfrm flipV="1">
          <a:off x="11067840" y="12072960"/>
          <a:ext cx="981000" cy="54612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76</xdr:row>
      <xdr:rowOff>71640</xdr:rowOff>
    </xdr:from>
    <xdr:to>
      <xdr:col>57</xdr:col>
      <xdr:colOff>215640</xdr:colOff>
      <xdr:row>77</xdr:row>
      <xdr:rowOff>138960</xdr:rowOff>
    </xdr:to>
    <xdr:sp>
      <xdr:nvSpPr>
        <xdr:cNvPr id="2405" name="CustomShape 1"/>
        <xdr:cNvSpPr/>
      </xdr:nvSpPr>
      <xdr:spPr>
        <a:xfrm>
          <a:off x="12031560" y="13101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29,358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76</xdr:row>
      <xdr:rowOff>83160</xdr:rowOff>
    </xdr:from>
    <xdr:to>
      <xdr:col>55</xdr:col>
      <xdr:colOff>51120</xdr:colOff>
      <xdr:row>77</xdr:row>
      <xdr:rowOff>12960</xdr:rowOff>
    </xdr:to>
    <xdr:sp>
      <xdr:nvSpPr>
        <xdr:cNvPr id="2406" name="CustomShape 1"/>
        <xdr:cNvSpPr/>
      </xdr:nvSpPr>
      <xdr:spPr>
        <a:xfrm>
          <a:off x="11969640" y="131133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72</xdr:row>
      <xdr:rowOff>123480</xdr:rowOff>
    </xdr:from>
    <xdr:to>
      <xdr:col>50</xdr:col>
      <xdr:colOff>114120</xdr:colOff>
      <xdr:row>73</xdr:row>
      <xdr:rowOff>103320</xdr:rowOff>
    </xdr:to>
    <xdr:sp>
      <xdr:nvSpPr>
        <xdr:cNvPr id="2407" name="Line 1"/>
        <xdr:cNvSpPr/>
      </xdr:nvSpPr>
      <xdr:spPr>
        <a:xfrm>
          <a:off x="10035720" y="12467880"/>
          <a:ext cx="1032120" cy="1512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74520</xdr:rowOff>
    </xdr:from>
    <xdr:to>
      <xdr:col>50</xdr:col>
      <xdr:colOff>164520</xdr:colOff>
      <xdr:row>78</xdr:row>
      <xdr:rowOff>5040</xdr:rowOff>
    </xdr:to>
    <xdr:sp>
      <xdr:nvSpPr>
        <xdr:cNvPr id="2408" name="CustomShape 1"/>
        <xdr:cNvSpPr/>
      </xdr:nvSpPr>
      <xdr:spPr>
        <a:xfrm>
          <a:off x="11017080" y="132760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78</xdr:row>
      <xdr:rowOff>6840</xdr:rowOff>
    </xdr:from>
    <xdr:to>
      <xdr:col>51</xdr:col>
      <xdr:colOff>202320</xdr:colOff>
      <xdr:row>79</xdr:row>
      <xdr:rowOff>74160</xdr:rowOff>
    </xdr:to>
    <xdr:sp>
      <xdr:nvSpPr>
        <xdr:cNvPr id="2409" name="CustomShape 1"/>
        <xdr:cNvSpPr/>
      </xdr:nvSpPr>
      <xdr:spPr>
        <a:xfrm>
          <a:off x="10703880" y="13379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19,382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72</xdr:row>
      <xdr:rowOff>123480</xdr:rowOff>
    </xdr:from>
    <xdr:to>
      <xdr:col>45</xdr:col>
      <xdr:colOff>177480</xdr:colOff>
      <xdr:row>76</xdr:row>
      <xdr:rowOff>166680</xdr:rowOff>
    </xdr:to>
    <xdr:sp>
      <xdr:nvSpPr>
        <xdr:cNvPr id="2410" name="Line 1"/>
        <xdr:cNvSpPr/>
      </xdr:nvSpPr>
      <xdr:spPr>
        <a:xfrm flipV="1">
          <a:off x="9032760" y="12467880"/>
          <a:ext cx="1002960" cy="72900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144000</xdr:rowOff>
    </xdr:from>
    <xdr:to>
      <xdr:col>46</xdr:col>
      <xdr:colOff>38520</xdr:colOff>
      <xdr:row>78</xdr:row>
      <xdr:rowOff>74520</xdr:rowOff>
    </xdr:to>
    <xdr:sp>
      <xdr:nvSpPr>
        <xdr:cNvPr id="2411" name="CustomShape 1"/>
        <xdr:cNvSpPr/>
      </xdr:nvSpPr>
      <xdr:spPr>
        <a:xfrm>
          <a:off x="9985320" y="1334556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78</xdr:row>
      <xdr:rowOff>76320</xdr:rowOff>
    </xdr:from>
    <xdr:to>
      <xdr:col>47</xdr:col>
      <xdr:colOff>46800</xdr:colOff>
      <xdr:row>79</xdr:row>
      <xdr:rowOff>143640</xdr:rowOff>
    </xdr:to>
    <xdr:sp>
      <xdr:nvSpPr>
        <xdr:cNvPr id="2412" name="CustomShape 1"/>
        <xdr:cNvSpPr/>
      </xdr:nvSpPr>
      <xdr:spPr>
        <a:xfrm>
          <a:off x="9672840" y="13449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76</xdr:row>
      <xdr:rowOff>166680</xdr:rowOff>
    </xdr:from>
    <xdr:to>
      <xdr:col>41</xdr:col>
      <xdr:colOff>50760</xdr:colOff>
      <xdr:row>78</xdr:row>
      <xdr:rowOff>24840</xdr:rowOff>
    </xdr:to>
    <xdr:sp>
      <xdr:nvSpPr>
        <xdr:cNvPr id="2413" name="Line 1"/>
        <xdr:cNvSpPr/>
      </xdr:nvSpPr>
      <xdr:spPr>
        <a:xfrm flipV="1">
          <a:off x="8001000" y="13196880"/>
          <a:ext cx="1031760" cy="2008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77</xdr:row>
      <xdr:rowOff>141480</xdr:rowOff>
    </xdr:from>
    <xdr:to>
      <xdr:col>41</xdr:col>
      <xdr:colOff>101160</xdr:colOff>
      <xdr:row>78</xdr:row>
      <xdr:rowOff>72000</xdr:rowOff>
    </xdr:to>
    <xdr:sp>
      <xdr:nvSpPr>
        <xdr:cNvPr id="2414" name="CustomShape 1"/>
        <xdr:cNvSpPr/>
      </xdr:nvSpPr>
      <xdr:spPr>
        <a:xfrm>
          <a:off x="8982000" y="13343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78</xdr:row>
      <xdr:rowOff>73800</xdr:rowOff>
    </xdr:from>
    <xdr:to>
      <xdr:col>42</xdr:col>
      <xdr:colOff>110520</xdr:colOff>
      <xdr:row>79</xdr:row>
      <xdr:rowOff>141120</xdr:rowOff>
    </xdr:to>
    <xdr:sp>
      <xdr:nvSpPr>
        <xdr:cNvPr id="2415" name="CustomShape 1"/>
        <xdr:cNvSpPr/>
      </xdr:nvSpPr>
      <xdr:spPr>
        <a:xfrm>
          <a:off x="8640360" y="13446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152280</xdr:rowOff>
    </xdr:from>
    <xdr:to>
      <xdr:col>36</xdr:col>
      <xdr:colOff>165240</xdr:colOff>
      <xdr:row>78</xdr:row>
      <xdr:rowOff>82800</xdr:rowOff>
    </xdr:to>
    <xdr:sp>
      <xdr:nvSpPr>
        <xdr:cNvPr id="2416" name="CustomShape 1"/>
        <xdr:cNvSpPr/>
      </xdr:nvSpPr>
      <xdr:spPr>
        <a:xfrm>
          <a:off x="7950600" y="133538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78</xdr:row>
      <xdr:rowOff>84600</xdr:rowOff>
    </xdr:from>
    <xdr:to>
      <xdr:col>37</xdr:col>
      <xdr:colOff>201240</xdr:colOff>
      <xdr:row>79</xdr:row>
      <xdr:rowOff>151920</xdr:rowOff>
    </xdr:to>
    <xdr:sp>
      <xdr:nvSpPr>
        <xdr:cNvPr id="2417" name="CustomShape 1"/>
        <xdr:cNvSpPr/>
      </xdr:nvSpPr>
      <xdr:spPr>
        <a:xfrm>
          <a:off x="7636680" y="13457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14,609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2418"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2419"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2420"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2421"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2422"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70</xdr:row>
      <xdr:rowOff>21240</xdr:rowOff>
    </xdr:from>
    <xdr:to>
      <xdr:col>55</xdr:col>
      <xdr:colOff>51120</xdr:colOff>
      <xdr:row>70</xdr:row>
      <xdr:rowOff>122400</xdr:rowOff>
    </xdr:to>
    <xdr:sp>
      <xdr:nvSpPr>
        <xdr:cNvPr id="2423" name="CustomShape 1"/>
        <xdr:cNvSpPr/>
      </xdr:nvSpPr>
      <xdr:spPr>
        <a:xfrm>
          <a:off x="11969640" y="12022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69</xdr:row>
      <xdr:rowOff>155160</xdr:rowOff>
    </xdr:from>
    <xdr:to>
      <xdr:col>57</xdr:col>
      <xdr:colOff>215640</xdr:colOff>
      <xdr:row>71</xdr:row>
      <xdr:rowOff>51120</xdr:rowOff>
    </xdr:to>
    <xdr:sp>
      <xdr:nvSpPr>
        <xdr:cNvPr id="2424" name="CustomShape 1"/>
        <xdr:cNvSpPr/>
      </xdr:nvSpPr>
      <xdr:spPr>
        <a:xfrm>
          <a:off x="12031560" y="11985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96,184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73</xdr:row>
      <xdr:rowOff>52920</xdr:rowOff>
    </xdr:from>
    <xdr:to>
      <xdr:col>50</xdr:col>
      <xdr:colOff>164520</xdr:colOff>
      <xdr:row>73</xdr:row>
      <xdr:rowOff>154080</xdr:rowOff>
    </xdr:to>
    <xdr:sp>
      <xdr:nvSpPr>
        <xdr:cNvPr id="2425" name="CustomShape 1"/>
        <xdr:cNvSpPr/>
      </xdr:nvSpPr>
      <xdr:spPr>
        <a:xfrm>
          <a:off x="11017080" y="12568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72</xdr:row>
      <xdr:rowOff>9360</xdr:rowOff>
    </xdr:from>
    <xdr:to>
      <xdr:col>51</xdr:col>
      <xdr:colOff>202320</xdr:colOff>
      <xdr:row>73</xdr:row>
      <xdr:rowOff>76680</xdr:rowOff>
    </xdr:to>
    <xdr:sp>
      <xdr:nvSpPr>
        <xdr:cNvPr id="2426" name="CustomShape 1"/>
        <xdr:cNvSpPr/>
      </xdr:nvSpPr>
      <xdr:spPr>
        <a:xfrm>
          <a:off x="10703880" y="12353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62,707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72</xdr:row>
      <xdr:rowOff>72720</xdr:rowOff>
    </xdr:from>
    <xdr:to>
      <xdr:col>46</xdr:col>
      <xdr:colOff>38520</xdr:colOff>
      <xdr:row>73</xdr:row>
      <xdr:rowOff>2520</xdr:rowOff>
    </xdr:to>
    <xdr:sp>
      <xdr:nvSpPr>
        <xdr:cNvPr id="2427" name="CustomShape 1"/>
        <xdr:cNvSpPr/>
      </xdr:nvSpPr>
      <xdr:spPr>
        <a:xfrm>
          <a:off x="9985320" y="124171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71</xdr:row>
      <xdr:rowOff>30240</xdr:rowOff>
    </xdr:from>
    <xdr:to>
      <xdr:col>47</xdr:col>
      <xdr:colOff>46800</xdr:colOff>
      <xdr:row>72</xdr:row>
      <xdr:rowOff>96480</xdr:rowOff>
    </xdr:to>
    <xdr:sp>
      <xdr:nvSpPr>
        <xdr:cNvPr id="2428" name="CustomShape 1"/>
        <xdr:cNvSpPr/>
      </xdr:nvSpPr>
      <xdr:spPr>
        <a:xfrm>
          <a:off x="9672840" y="12202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76</xdr:row>
      <xdr:rowOff>115920</xdr:rowOff>
    </xdr:from>
    <xdr:to>
      <xdr:col>41</xdr:col>
      <xdr:colOff>101160</xdr:colOff>
      <xdr:row>77</xdr:row>
      <xdr:rowOff>45720</xdr:rowOff>
    </xdr:to>
    <xdr:sp>
      <xdr:nvSpPr>
        <xdr:cNvPr id="2429" name="CustomShape 1"/>
        <xdr:cNvSpPr/>
      </xdr:nvSpPr>
      <xdr:spPr>
        <a:xfrm>
          <a:off x="8982000" y="131461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75</xdr:row>
      <xdr:rowOff>73440</xdr:rowOff>
    </xdr:from>
    <xdr:to>
      <xdr:col>42</xdr:col>
      <xdr:colOff>110520</xdr:colOff>
      <xdr:row>76</xdr:row>
      <xdr:rowOff>139680</xdr:rowOff>
    </xdr:to>
    <xdr:sp>
      <xdr:nvSpPr>
        <xdr:cNvPr id="2430" name="CustomShape 1"/>
        <xdr:cNvSpPr/>
      </xdr:nvSpPr>
      <xdr:spPr>
        <a:xfrm>
          <a:off x="8640360" y="129319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145440</xdr:rowOff>
    </xdr:from>
    <xdr:to>
      <xdr:col>36</xdr:col>
      <xdr:colOff>165240</xdr:colOff>
      <xdr:row>78</xdr:row>
      <xdr:rowOff>75960</xdr:rowOff>
    </xdr:to>
    <xdr:sp>
      <xdr:nvSpPr>
        <xdr:cNvPr id="2431" name="CustomShape 1"/>
        <xdr:cNvSpPr/>
      </xdr:nvSpPr>
      <xdr:spPr>
        <a:xfrm>
          <a:off x="7950600" y="133470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76</xdr:row>
      <xdr:rowOff>102240</xdr:rowOff>
    </xdr:from>
    <xdr:to>
      <xdr:col>37</xdr:col>
      <xdr:colOff>201240</xdr:colOff>
      <xdr:row>77</xdr:row>
      <xdr:rowOff>169560</xdr:rowOff>
    </xdr:to>
    <xdr:sp>
      <xdr:nvSpPr>
        <xdr:cNvPr id="2432" name="CustomShape 1"/>
        <xdr:cNvSpPr/>
      </xdr:nvSpPr>
      <xdr:spPr>
        <a:xfrm>
          <a:off x="7636680" y="13132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15,044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2433"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2434"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2435"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2436"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2437"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51,660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2438"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2439"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58,550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40"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43200</xdr:rowOff>
    </xdr:to>
    <xdr:sp>
      <xdr:nvSpPr>
        <xdr:cNvPr id="2441" name="CustomShape 1"/>
        <xdr:cNvSpPr/>
      </xdr:nvSpPr>
      <xdr:spPr>
        <a:xfrm>
          <a:off x="7508520" y="14923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2442"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99</xdr:row>
      <xdr:rowOff>44640</xdr:rowOff>
    </xdr:from>
    <xdr:to>
      <xdr:col>59</xdr:col>
      <xdr:colOff>51120</xdr:colOff>
      <xdr:row>99</xdr:row>
      <xdr:rowOff>44640</xdr:rowOff>
    </xdr:to>
    <xdr:sp>
      <xdr:nvSpPr>
        <xdr:cNvPr id="2443" name="Line 1"/>
        <xdr:cNvSpPr/>
      </xdr:nvSpPr>
      <xdr:spPr>
        <a:xfrm>
          <a:off x="7575120" y="1701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84600</xdr:rowOff>
    </xdr:from>
    <xdr:to>
      <xdr:col>34</xdr:col>
      <xdr:colOff>104760</xdr:colOff>
      <xdr:row>99</xdr:row>
      <xdr:rowOff>151920</xdr:rowOff>
    </xdr:to>
    <xdr:sp>
      <xdr:nvSpPr>
        <xdr:cNvPr id="2444" name="CustomShape 1"/>
        <xdr:cNvSpPr/>
      </xdr:nvSpPr>
      <xdr:spPr>
        <a:xfrm>
          <a:off x="729252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6120</xdr:rowOff>
    </xdr:from>
    <xdr:to>
      <xdr:col>59</xdr:col>
      <xdr:colOff>51120</xdr:colOff>
      <xdr:row>97</xdr:row>
      <xdr:rowOff>6120</xdr:rowOff>
    </xdr:to>
    <xdr:sp>
      <xdr:nvSpPr>
        <xdr:cNvPr id="2445" name="Line 1"/>
        <xdr:cNvSpPr/>
      </xdr:nvSpPr>
      <xdr:spPr>
        <a:xfrm>
          <a:off x="7575120" y="16636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45720</xdr:rowOff>
    </xdr:from>
    <xdr:to>
      <xdr:col>34</xdr:col>
      <xdr:colOff>88200</xdr:colOff>
      <xdr:row>97</xdr:row>
      <xdr:rowOff>113040</xdr:rowOff>
    </xdr:to>
    <xdr:sp>
      <xdr:nvSpPr>
        <xdr:cNvPr id="2446" name="CustomShape 1"/>
        <xdr:cNvSpPr/>
      </xdr:nvSpPr>
      <xdr:spPr>
        <a:xfrm>
          <a:off x="691236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xdr:nvSpPr>
        <xdr:cNvPr id="2447" name="Line 1"/>
        <xdr:cNvSpPr/>
      </xdr:nvSpPr>
      <xdr:spPr>
        <a:xfrm>
          <a:off x="7575120" y="16256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xdr:nvSpPr>
        <xdr:cNvPr id="2448" name="CustomShape 1"/>
        <xdr:cNvSpPr/>
      </xdr:nvSpPr>
      <xdr:spPr>
        <a:xfrm>
          <a:off x="6839640" y="16124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92</xdr:row>
      <xdr:rowOff>101520</xdr:rowOff>
    </xdr:from>
    <xdr:to>
      <xdr:col>59</xdr:col>
      <xdr:colOff>51120</xdr:colOff>
      <xdr:row>92</xdr:row>
      <xdr:rowOff>101520</xdr:rowOff>
    </xdr:to>
    <xdr:sp>
      <xdr:nvSpPr>
        <xdr:cNvPr id="2449" name="Line 1"/>
        <xdr:cNvSpPr/>
      </xdr:nvSpPr>
      <xdr:spPr>
        <a:xfrm>
          <a:off x="7575120" y="15874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141480</xdr:rowOff>
    </xdr:from>
    <xdr:to>
      <xdr:col>34</xdr:col>
      <xdr:colOff>96480</xdr:colOff>
      <xdr:row>93</xdr:row>
      <xdr:rowOff>36360</xdr:rowOff>
    </xdr:to>
    <xdr:sp>
      <xdr:nvSpPr>
        <xdr:cNvPr id="2450" name="CustomShape 1"/>
        <xdr:cNvSpPr/>
      </xdr:nvSpPr>
      <xdr:spPr>
        <a:xfrm>
          <a:off x="6839640" y="15743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63720</xdr:rowOff>
    </xdr:from>
    <xdr:to>
      <xdr:col>59</xdr:col>
      <xdr:colOff>51120</xdr:colOff>
      <xdr:row>90</xdr:row>
      <xdr:rowOff>63720</xdr:rowOff>
    </xdr:to>
    <xdr:sp>
      <xdr:nvSpPr>
        <xdr:cNvPr id="2451" name="Line 1"/>
        <xdr:cNvSpPr/>
      </xdr:nvSpPr>
      <xdr:spPr>
        <a:xfrm>
          <a:off x="7575120" y="15494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102960</xdr:rowOff>
    </xdr:from>
    <xdr:to>
      <xdr:col>34</xdr:col>
      <xdr:colOff>96480</xdr:colOff>
      <xdr:row>90</xdr:row>
      <xdr:rowOff>170280</xdr:rowOff>
    </xdr:to>
    <xdr:sp>
      <xdr:nvSpPr>
        <xdr:cNvPr id="2452" name="CustomShape 1"/>
        <xdr:cNvSpPr/>
      </xdr:nvSpPr>
      <xdr:spPr>
        <a:xfrm>
          <a:off x="6839640" y="15361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2453"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2454"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55"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91</xdr:row>
      <xdr:rowOff>23400</xdr:rowOff>
    </xdr:from>
    <xdr:to>
      <xdr:col>54</xdr:col>
      <xdr:colOff>189720</xdr:colOff>
      <xdr:row>98</xdr:row>
      <xdr:rowOff>55800</xdr:rowOff>
    </xdr:to>
    <xdr:sp>
      <xdr:nvSpPr>
        <xdr:cNvPr id="2456" name="Line 1"/>
        <xdr:cNvSpPr/>
      </xdr:nvSpPr>
      <xdr:spPr>
        <a:xfrm flipV="1">
          <a:off x="12018240" y="15625080"/>
          <a:ext cx="1440" cy="12326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98</xdr:row>
      <xdr:rowOff>70560</xdr:rowOff>
    </xdr:from>
    <xdr:to>
      <xdr:col>57</xdr:col>
      <xdr:colOff>215640</xdr:colOff>
      <xdr:row>99</xdr:row>
      <xdr:rowOff>137880</xdr:rowOff>
    </xdr:to>
    <xdr:sp>
      <xdr:nvSpPr>
        <xdr:cNvPr id="2457" name="CustomShape 1"/>
        <xdr:cNvSpPr/>
      </xdr:nvSpPr>
      <xdr:spPr>
        <a:xfrm>
          <a:off x="12031560" y="168724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21,011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55800</xdr:rowOff>
    </xdr:from>
    <xdr:to>
      <xdr:col>55</xdr:col>
      <xdr:colOff>88920</xdr:colOff>
      <xdr:row>98</xdr:row>
      <xdr:rowOff>55800</xdr:rowOff>
    </xdr:to>
    <xdr:sp>
      <xdr:nvSpPr>
        <xdr:cNvPr id="2458" name="Line 1"/>
        <xdr:cNvSpPr/>
      </xdr:nvSpPr>
      <xdr:spPr>
        <a:xfrm>
          <a:off x="11931480" y="168577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89</xdr:row>
      <xdr:rowOff>151560</xdr:rowOff>
    </xdr:from>
    <xdr:to>
      <xdr:col>58</xdr:col>
      <xdr:colOff>72360</xdr:colOff>
      <xdr:row>91</xdr:row>
      <xdr:rowOff>47520</xdr:rowOff>
    </xdr:to>
    <xdr:sp>
      <xdr:nvSpPr>
        <xdr:cNvPr id="2459" name="CustomShape 1"/>
        <xdr:cNvSpPr/>
      </xdr:nvSpPr>
      <xdr:spPr>
        <a:xfrm>
          <a:off x="12019680" y="1541052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182,772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23400</xdr:rowOff>
    </xdr:from>
    <xdr:to>
      <xdr:col>55</xdr:col>
      <xdr:colOff>88920</xdr:colOff>
      <xdr:row>91</xdr:row>
      <xdr:rowOff>23400</xdr:rowOff>
    </xdr:to>
    <xdr:sp>
      <xdr:nvSpPr>
        <xdr:cNvPr id="2460" name="Line 1"/>
        <xdr:cNvSpPr/>
      </xdr:nvSpPr>
      <xdr:spPr>
        <a:xfrm>
          <a:off x="11931480" y="156250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95</xdr:row>
      <xdr:rowOff>166680</xdr:rowOff>
    </xdr:from>
    <xdr:to>
      <xdr:col>54</xdr:col>
      <xdr:colOff>218880</xdr:colOff>
      <xdr:row>96</xdr:row>
      <xdr:rowOff>29520</xdr:rowOff>
    </xdr:to>
    <xdr:sp>
      <xdr:nvSpPr>
        <xdr:cNvPr id="2461" name="Line 1"/>
        <xdr:cNvSpPr/>
      </xdr:nvSpPr>
      <xdr:spPr>
        <a:xfrm>
          <a:off x="11067840" y="16454160"/>
          <a:ext cx="981000" cy="345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96</xdr:row>
      <xdr:rowOff>22680</xdr:rowOff>
    </xdr:from>
    <xdr:to>
      <xdr:col>57</xdr:col>
      <xdr:colOff>215640</xdr:colOff>
      <xdr:row>97</xdr:row>
      <xdr:rowOff>90000</xdr:rowOff>
    </xdr:to>
    <xdr:sp>
      <xdr:nvSpPr>
        <xdr:cNvPr id="2462" name="CustomShape 1"/>
        <xdr:cNvSpPr/>
      </xdr:nvSpPr>
      <xdr:spPr>
        <a:xfrm>
          <a:off x="12031560" y="16481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62,174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34200</xdr:rowOff>
    </xdr:from>
    <xdr:to>
      <xdr:col>55</xdr:col>
      <xdr:colOff>51120</xdr:colOff>
      <xdr:row>96</xdr:row>
      <xdr:rowOff>135360</xdr:rowOff>
    </xdr:to>
    <xdr:sp>
      <xdr:nvSpPr>
        <xdr:cNvPr id="2463" name="CustomShape 1"/>
        <xdr:cNvSpPr/>
      </xdr:nvSpPr>
      <xdr:spPr>
        <a:xfrm>
          <a:off x="11969640" y="164934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95</xdr:row>
      <xdr:rowOff>157320</xdr:rowOff>
    </xdr:from>
    <xdr:to>
      <xdr:col>50</xdr:col>
      <xdr:colOff>114120</xdr:colOff>
      <xdr:row>95</xdr:row>
      <xdr:rowOff>166680</xdr:rowOff>
    </xdr:to>
    <xdr:sp>
      <xdr:nvSpPr>
        <xdr:cNvPr id="2464" name="Line 1"/>
        <xdr:cNvSpPr/>
      </xdr:nvSpPr>
      <xdr:spPr>
        <a:xfrm>
          <a:off x="10035720" y="16444800"/>
          <a:ext cx="1032120" cy="93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96</xdr:row>
      <xdr:rowOff>79200</xdr:rowOff>
    </xdr:from>
    <xdr:to>
      <xdr:col>50</xdr:col>
      <xdr:colOff>164520</xdr:colOff>
      <xdr:row>97</xdr:row>
      <xdr:rowOff>9000</xdr:rowOff>
    </xdr:to>
    <xdr:sp>
      <xdr:nvSpPr>
        <xdr:cNvPr id="2465" name="CustomShape 1"/>
        <xdr:cNvSpPr/>
      </xdr:nvSpPr>
      <xdr:spPr>
        <a:xfrm>
          <a:off x="11017080" y="16538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97</xdr:row>
      <xdr:rowOff>10440</xdr:rowOff>
    </xdr:from>
    <xdr:to>
      <xdr:col>51</xdr:col>
      <xdr:colOff>202320</xdr:colOff>
      <xdr:row>98</xdr:row>
      <xdr:rowOff>77760</xdr:rowOff>
    </xdr:to>
    <xdr:sp>
      <xdr:nvSpPr>
        <xdr:cNvPr id="2466" name="CustomShape 1"/>
        <xdr:cNvSpPr/>
      </xdr:nvSpPr>
      <xdr:spPr>
        <a:xfrm>
          <a:off x="10703880" y="16641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56,269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95</xdr:row>
      <xdr:rowOff>157320</xdr:rowOff>
    </xdr:from>
    <xdr:to>
      <xdr:col>45</xdr:col>
      <xdr:colOff>177480</xdr:colOff>
      <xdr:row>96</xdr:row>
      <xdr:rowOff>24120</xdr:rowOff>
    </xdr:to>
    <xdr:sp>
      <xdr:nvSpPr>
        <xdr:cNvPr id="2467" name="Line 1"/>
        <xdr:cNvSpPr/>
      </xdr:nvSpPr>
      <xdr:spPr>
        <a:xfrm flipV="1">
          <a:off x="9032760" y="16444800"/>
          <a:ext cx="1002960" cy="385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96</xdr:row>
      <xdr:rowOff>84600</xdr:rowOff>
    </xdr:from>
    <xdr:to>
      <xdr:col>46</xdr:col>
      <xdr:colOff>38520</xdr:colOff>
      <xdr:row>97</xdr:row>
      <xdr:rowOff>14400</xdr:rowOff>
    </xdr:to>
    <xdr:sp>
      <xdr:nvSpPr>
        <xdr:cNvPr id="2468" name="CustomShape 1"/>
        <xdr:cNvSpPr/>
      </xdr:nvSpPr>
      <xdr:spPr>
        <a:xfrm>
          <a:off x="9985320" y="165438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97</xdr:row>
      <xdr:rowOff>16200</xdr:rowOff>
    </xdr:from>
    <xdr:to>
      <xdr:col>47</xdr:col>
      <xdr:colOff>46800</xdr:colOff>
      <xdr:row>98</xdr:row>
      <xdr:rowOff>83520</xdr:rowOff>
    </xdr:to>
    <xdr:sp>
      <xdr:nvSpPr>
        <xdr:cNvPr id="2469" name="CustomShape 1"/>
        <xdr:cNvSpPr/>
      </xdr:nvSpPr>
      <xdr:spPr>
        <a:xfrm>
          <a:off x="9672840" y="16646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55,546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96</xdr:row>
      <xdr:rowOff>10800</xdr:rowOff>
    </xdr:from>
    <xdr:to>
      <xdr:col>41</xdr:col>
      <xdr:colOff>50760</xdr:colOff>
      <xdr:row>96</xdr:row>
      <xdr:rowOff>24120</xdr:rowOff>
    </xdr:to>
    <xdr:sp>
      <xdr:nvSpPr>
        <xdr:cNvPr id="2470" name="Line 1"/>
        <xdr:cNvSpPr/>
      </xdr:nvSpPr>
      <xdr:spPr>
        <a:xfrm>
          <a:off x="8001000" y="16470000"/>
          <a:ext cx="1031760" cy="133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96</xdr:row>
      <xdr:rowOff>69840</xdr:rowOff>
    </xdr:from>
    <xdr:to>
      <xdr:col>41</xdr:col>
      <xdr:colOff>101160</xdr:colOff>
      <xdr:row>96</xdr:row>
      <xdr:rowOff>171000</xdr:rowOff>
    </xdr:to>
    <xdr:sp>
      <xdr:nvSpPr>
        <xdr:cNvPr id="2471" name="CustomShape 1"/>
        <xdr:cNvSpPr/>
      </xdr:nvSpPr>
      <xdr:spPr>
        <a:xfrm>
          <a:off x="8982000" y="16529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97</xdr:row>
      <xdr:rowOff>1080</xdr:rowOff>
    </xdr:from>
    <xdr:to>
      <xdr:col>42</xdr:col>
      <xdr:colOff>110520</xdr:colOff>
      <xdr:row>98</xdr:row>
      <xdr:rowOff>68400</xdr:rowOff>
    </xdr:to>
    <xdr:sp>
      <xdr:nvSpPr>
        <xdr:cNvPr id="2472" name="CustomShape 1"/>
        <xdr:cNvSpPr/>
      </xdr:nvSpPr>
      <xdr:spPr>
        <a:xfrm>
          <a:off x="8640360" y="16631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57,508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107280</xdr:rowOff>
    </xdr:from>
    <xdr:to>
      <xdr:col>36</xdr:col>
      <xdr:colOff>165240</xdr:colOff>
      <xdr:row>97</xdr:row>
      <xdr:rowOff>37080</xdr:rowOff>
    </xdr:to>
    <xdr:sp>
      <xdr:nvSpPr>
        <xdr:cNvPr id="2473" name="CustomShape 1"/>
        <xdr:cNvSpPr/>
      </xdr:nvSpPr>
      <xdr:spPr>
        <a:xfrm>
          <a:off x="7950600" y="16566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97</xdr:row>
      <xdr:rowOff>38520</xdr:rowOff>
    </xdr:from>
    <xdr:to>
      <xdr:col>37</xdr:col>
      <xdr:colOff>201240</xdr:colOff>
      <xdr:row>98</xdr:row>
      <xdr:rowOff>105840</xdr:rowOff>
    </xdr:to>
    <xdr:sp>
      <xdr:nvSpPr>
        <xdr:cNvPr id="2474" name="CustomShape 1"/>
        <xdr:cNvSpPr/>
      </xdr:nvSpPr>
      <xdr:spPr>
        <a:xfrm>
          <a:off x="7636680" y="16669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2475"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2476"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2477"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2478"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2479"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151200</xdr:rowOff>
    </xdr:from>
    <xdr:to>
      <xdr:col>55</xdr:col>
      <xdr:colOff>51120</xdr:colOff>
      <xdr:row>96</xdr:row>
      <xdr:rowOff>80280</xdr:rowOff>
    </xdr:to>
    <xdr:sp>
      <xdr:nvSpPr>
        <xdr:cNvPr id="2480" name="CustomShape 1"/>
        <xdr:cNvSpPr/>
      </xdr:nvSpPr>
      <xdr:spPr>
        <a:xfrm>
          <a:off x="11969640" y="1643868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95</xdr:row>
      <xdr:rowOff>12600</xdr:rowOff>
    </xdr:from>
    <xdr:to>
      <xdr:col>57</xdr:col>
      <xdr:colOff>215640</xdr:colOff>
      <xdr:row>96</xdr:row>
      <xdr:rowOff>78840</xdr:rowOff>
    </xdr:to>
    <xdr:sp>
      <xdr:nvSpPr>
        <xdr:cNvPr id="2481" name="CustomShape 1"/>
        <xdr:cNvSpPr/>
      </xdr:nvSpPr>
      <xdr:spPr>
        <a:xfrm>
          <a:off x="12031560" y="163000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69,426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95</xdr:row>
      <xdr:rowOff>116280</xdr:rowOff>
    </xdr:from>
    <xdr:to>
      <xdr:col>50</xdr:col>
      <xdr:colOff>164520</xdr:colOff>
      <xdr:row>96</xdr:row>
      <xdr:rowOff>45360</xdr:rowOff>
    </xdr:to>
    <xdr:sp>
      <xdr:nvSpPr>
        <xdr:cNvPr id="2482" name="CustomShape 1"/>
        <xdr:cNvSpPr/>
      </xdr:nvSpPr>
      <xdr:spPr>
        <a:xfrm>
          <a:off x="11017080" y="164037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94</xdr:row>
      <xdr:rowOff>73080</xdr:rowOff>
    </xdr:from>
    <xdr:to>
      <xdr:col>51</xdr:col>
      <xdr:colOff>202320</xdr:colOff>
      <xdr:row>95</xdr:row>
      <xdr:rowOff>140400</xdr:rowOff>
    </xdr:to>
    <xdr:sp>
      <xdr:nvSpPr>
        <xdr:cNvPr id="2483" name="CustomShape 1"/>
        <xdr:cNvSpPr/>
      </xdr:nvSpPr>
      <xdr:spPr>
        <a:xfrm>
          <a:off x="10703880" y="16189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74,002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95</xdr:row>
      <xdr:rowOff>106920</xdr:rowOff>
    </xdr:from>
    <xdr:to>
      <xdr:col>46</xdr:col>
      <xdr:colOff>38520</xdr:colOff>
      <xdr:row>96</xdr:row>
      <xdr:rowOff>36000</xdr:rowOff>
    </xdr:to>
    <xdr:sp>
      <xdr:nvSpPr>
        <xdr:cNvPr id="2484" name="CustomShape 1"/>
        <xdr:cNvSpPr/>
      </xdr:nvSpPr>
      <xdr:spPr>
        <a:xfrm>
          <a:off x="9985320" y="1639440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94</xdr:row>
      <xdr:rowOff>63720</xdr:rowOff>
    </xdr:from>
    <xdr:to>
      <xdr:col>47</xdr:col>
      <xdr:colOff>46800</xdr:colOff>
      <xdr:row>95</xdr:row>
      <xdr:rowOff>131040</xdr:rowOff>
    </xdr:to>
    <xdr:sp>
      <xdr:nvSpPr>
        <xdr:cNvPr id="2485" name="CustomShape 1"/>
        <xdr:cNvSpPr/>
      </xdr:nvSpPr>
      <xdr:spPr>
        <a:xfrm>
          <a:off x="9672840" y="161798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75,233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95</xdr:row>
      <xdr:rowOff>145800</xdr:rowOff>
    </xdr:from>
    <xdr:to>
      <xdr:col>41</xdr:col>
      <xdr:colOff>101160</xdr:colOff>
      <xdr:row>96</xdr:row>
      <xdr:rowOff>74880</xdr:rowOff>
    </xdr:to>
    <xdr:sp>
      <xdr:nvSpPr>
        <xdr:cNvPr id="2486" name="CustomShape 1"/>
        <xdr:cNvSpPr/>
      </xdr:nvSpPr>
      <xdr:spPr>
        <a:xfrm>
          <a:off x="8982000" y="164332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94</xdr:row>
      <xdr:rowOff>102600</xdr:rowOff>
    </xdr:from>
    <xdr:to>
      <xdr:col>42</xdr:col>
      <xdr:colOff>110520</xdr:colOff>
      <xdr:row>95</xdr:row>
      <xdr:rowOff>169920</xdr:rowOff>
    </xdr:to>
    <xdr:sp>
      <xdr:nvSpPr>
        <xdr:cNvPr id="2487" name="CustomShape 1"/>
        <xdr:cNvSpPr/>
      </xdr:nvSpPr>
      <xdr:spPr>
        <a:xfrm>
          <a:off x="8640360" y="16218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95</xdr:row>
      <xdr:rowOff>132480</xdr:rowOff>
    </xdr:from>
    <xdr:to>
      <xdr:col>36</xdr:col>
      <xdr:colOff>165240</xdr:colOff>
      <xdr:row>96</xdr:row>
      <xdr:rowOff>61560</xdr:rowOff>
    </xdr:to>
    <xdr:sp>
      <xdr:nvSpPr>
        <xdr:cNvPr id="2488" name="CustomShape 1"/>
        <xdr:cNvSpPr/>
      </xdr:nvSpPr>
      <xdr:spPr>
        <a:xfrm>
          <a:off x="7950600" y="164199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94</xdr:row>
      <xdr:rowOff>89280</xdr:rowOff>
    </xdr:from>
    <xdr:to>
      <xdr:col>37</xdr:col>
      <xdr:colOff>201240</xdr:colOff>
      <xdr:row>95</xdr:row>
      <xdr:rowOff>156600</xdr:rowOff>
    </xdr:to>
    <xdr:sp>
      <xdr:nvSpPr>
        <xdr:cNvPr id="2489" name="CustomShape 1"/>
        <xdr:cNvSpPr/>
      </xdr:nvSpPr>
      <xdr:spPr>
        <a:xfrm>
          <a:off x="7636680" y="16205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71,878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2490"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2491"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2492"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2493"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2494"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15,634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2495"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2496"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18,614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97"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43200</xdr:rowOff>
    </xdr:to>
    <xdr:sp>
      <xdr:nvSpPr>
        <xdr:cNvPr id="2498" name="CustomShape 1"/>
        <xdr:cNvSpPr/>
      </xdr:nvSpPr>
      <xdr:spPr>
        <a:xfrm>
          <a:off x="14237280" y="4636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2499"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38</xdr:row>
      <xdr:rowOff>140040</xdr:rowOff>
    </xdr:from>
    <xdr:to>
      <xdr:col>89</xdr:col>
      <xdr:colOff>177480</xdr:colOff>
      <xdr:row>38</xdr:row>
      <xdr:rowOff>140040</xdr:rowOff>
    </xdr:to>
    <xdr:sp>
      <xdr:nvSpPr>
        <xdr:cNvPr id="2500" name="Line 1"/>
        <xdr:cNvSpPr/>
      </xdr:nvSpPr>
      <xdr:spPr>
        <a:xfrm>
          <a:off x="1430316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8280</xdr:rowOff>
    </xdr:from>
    <xdr:to>
      <xdr:col>65</xdr:col>
      <xdr:colOff>40320</xdr:colOff>
      <xdr:row>39</xdr:row>
      <xdr:rowOff>75600</xdr:rowOff>
    </xdr:to>
    <xdr:sp>
      <xdr:nvSpPr>
        <xdr:cNvPr id="2501" name="CustomShape 1"/>
        <xdr:cNvSpPr/>
      </xdr:nvSpPr>
      <xdr:spPr>
        <a:xfrm>
          <a:off x="1401948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25200</xdr:rowOff>
    </xdr:from>
    <xdr:to>
      <xdr:col>89</xdr:col>
      <xdr:colOff>177480</xdr:colOff>
      <xdr:row>36</xdr:row>
      <xdr:rowOff>25200</xdr:rowOff>
    </xdr:to>
    <xdr:sp>
      <xdr:nvSpPr>
        <xdr:cNvPr id="2502" name="Line 1"/>
        <xdr:cNvSpPr/>
      </xdr:nvSpPr>
      <xdr:spPr>
        <a:xfrm>
          <a:off x="1430316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35</xdr:row>
      <xdr:rowOff>65520</xdr:rowOff>
    </xdr:from>
    <xdr:to>
      <xdr:col>65</xdr:col>
      <xdr:colOff>24840</xdr:colOff>
      <xdr:row>36</xdr:row>
      <xdr:rowOff>131760</xdr:rowOff>
    </xdr:to>
    <xdr:sp>
      <xdr:nvSpPr>
        <xdr:cNvPr id="2503" name="CustomShape 1"/>
        <xdr:cNvSpPr/>
      </xdr:nvSpPr>
      <xdr:spPr>
        <a:xfrm>
          <a:off x="13640400" y="6066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82440</xdr:rowOff>
    </xdr:from>
    <xdr:to>
      <xdr:col>89</xdr:col>
      <xdr:colOff>177480</xdr:colOff>
      <xdr:row>33</xdr:row>
      <xdr:rowOff>82440</xdr:rowOff>
    </xdr:to>
    <xdr:sp>
      <xdr:nvSpPr>
        <xdr:cNvPr id="2504" name="Line 1"/>
        <xdr:cNvSpPr/>
      </xdr:nvSpPr>
      <xdr:spPr>
        <a:xfrm>
          <a:off x="1430316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32</xdr:row>
      <xdr:rowOff>121680</xdr:rowOff>
    </xdr:from>
    <xdr:to>
      <xdr:col>65</xdr:col>
      <xdr:colOff>24840</xdr:colOff>
      <xdr:row>34</xdr:row>
      <xdr:rowOff>17640</xdr:rowOff>
    </xdr:to>
    <xdr:sp>
      <xdr:nvSpPr>
        <xdr:cNvPr id="2505" name="CustomShape 1"/>
        <xdr:cNvSpPr/>
      </xdr:nvSpPr>
      <xdr:spPr>
        <a:xfrm>
          <a:off x="13640400" y="5608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140040</xdr:rowOff>
    </xdr:from>
    <xdr:to>
      <xdr:col>89</xdr:col>
      <xdr:colOff>177480</xdr:colOff>
      <xdr:row>30</xdr:row>
      <xdr:rowOff>140040</xdr:rowOff>
    </xdr:to>
    <xdr:sp>
      <xdr:nvSpPr>
        <xdr:cNvPr id="2506" name="Line 1"/>
        <xdr:cNvSpPr/>
      </xdr:nvSpPr>
      <xdr:spPr>
        <a:xfrm>
          <a:off x="1430316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30</xdr:row>
      <xdr:rowOff>8280</xdr:rowOff>
    </xdr:from>
    <xdr:to>
      <xdr:col>65</xdr:col>
      <xdr:colOff>24840</xdr:colOff>
      <xdr:row>31</xdr:row>
      <xdr:rowOff>75600</xdr:rowOff>
    </xdr:to>
    <xdr:sp>
      <xdr:nvSpPr>
        <xdr:cNvPr id="2507" name="CustomShape 1"/>
        <xdr:cNvSpPr/>
      </xdr:nvSpPr>
      <xdr:spPr>
        <a:xfrm>
          <a:off x="13640400" y="515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2508"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27</xdr:row>
      <xdr:rowOff>65520</xdr:rowOff>
    </xdr:from>
    <xdr:to>
      <xdr:col>65</xdr:col>
      <xdr:colOff>24840</xdr:colOff>
      <xdr:row>28</xdr:row>
      <xdr:rowOff>131760</xdr:rowOff>
    </xdr:to>
    <xdr:sp>
      <xdr:nvSpPr>
        <xdr:cNvPr id="2509" name="CustomShape 1"/>
        <xdr:cNvSpPr/>
      </xdr:nvSpPr>
      <xdr:spPr>
        <a:xfrm>
          <a:off x="1364040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510"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12600</xdr:rowOff>
    </xdr:from>
    <xdr:to>
      <xdr:col>85</xdr:col>
      <xdr:colOff>126360</xdr:colOff>
      <xdr:row>37</xdr:row>
      <xdr:rowOff>50400</xdr:rowOff>
    </xdr:to>
    <xdr:sp>
      <xdr:nvSpPr>
        <xdr:cNvPr id="2511" name="Line 1"/>
        <xdr:cNvSpPr/>
      </xdr:nvSpPr>
      <xdr:spPr>
        <a:xfrm flipV="1">
          <a:off x="18746280" y="5155920"/>
          <a:ext cx="1440" cy="12380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37</xdr:row>
      <xdr:rowOff>64440</xdr:rowOff>
    </xdr:from>
    <xdr:to>
      <xdr:col>88</xdr:col>
      <xdr:colOff>123840</xdr:colOff>
      <xdr:row>38</xdr:row>
      <xdr:rowOff>131760</xdr:rowOff>
    </xdr:to>
    <xdr:sp>
      <xdr:nvSpPr>
        <xdr:cNvPr id="2512" name="CustomShape 1"/>
        <xdr:cNvSpPr/>
      </xdr:nvSpPr>
      <xdr:spPr>
        <a:xfrm>
          <a:off x="18731160" y="6408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37</xdr:row>
      <xdr:rowOff>50400</xdr:rowOff>
    </xdr:from>
    <xdr:to>
      <xdr:col>86</xdr:col>
      <xdr:colOff>25560</xdr:colOff>
      <xdr:row>37</xdr:row>
      <xdr:rowOff>50400</xdr:rowOff>
    </xdr:to>
    <xdr:sp>
      <xdr:nvSpPr>
        <xdr:cNvPr id="2513" name="Line 1"/>
        <xdr:cNvSpPr/>
      </xdr:nvSpPr>
      <xdr:spPr>
        <a:xfrm>
          <a:off x="18659160" y="6393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28</xdr:row>
      <xdr:rowOff>140760</xdr:rowOff>
    </xdr:from>
    <xdr:to>
      <xdr:col>88</xdr:col>
      <xdr:colOff>123840</xdr:colOff>
      <xdr:row>30</xdr:row>
      <xdr:rowOff>36720</xdr:rowOff>
    </xdr:to>
    <xdr:sp>
      <xdr:nvSpPr>
        <xdr:cNvPr id="2514" name="CustomShape 1"/>
        <xdr:cNvSpPr/>
      </xdr:nvSpPr>
      <xdr:spPr>
        <a:xfrm>
          <a:off x="18731160" y="4941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65,563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12600</xdr:rowOff>
    </xdr:from>
    <xdr:to>
      <xdr:col>86</xdr:col>
      <xdr:colOff>25560</xdr:colOff>
      <xdr:row>30</xdr:row>
      <xdr:rowOff>12600</xdr:rowOff>
    </xdr:to>
    <xdr:sp>
      <xdr:nvSpPr>
        <xdr:cNvPr id="2515" name="Line 1"/>
        <xdr:cNvSpPr/>
      </xdr:nvSpPr>
      <xdr:spPr>
        <a:xfrm>
          <a:off x="18659160" y="5155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36</xdr:row>
      <xdr:rowOff>34200</xdr:rowOff>
    </xdr:from>
    <xdr:to>
      <xdr:col>85</xdr:col>
      <xdr:colOff>126720</xdr:colOff>
      <xdr:row>36</xdr:row>
      <xdr:rowOff>80280</xdr:rowOff>
    </xdr:to>
    <xdr:sp>
      <xdr:nvSpPr>
        <xdr:cNvPr id="2516" name="Line 1"/>
        <xdr:cNvSpPr/>
      </xdr:nvSpPr>
      <xdr:spPr>
        <a:xfrm flipV="1">
          <a:off x="17795880" y="6206400"/>
          <a:ext cx="952200" cy="460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34</xdr:row>
      <xdr:rowOff>66600</xdr:rowOff>
    </xdr:from>
    <xdr:to>
      <xdr:col>88</xdr:col>
      <xdr:colOff>123840</xdr:colOff>
      <xdr:row>35</xdr:row>
      <xdr:rowOff>133920</xdr:rowOff>
    </xdr:to>
    <xdr:sp>
      <xdr:nvSpPr>
        <xdr:cNvPr id="2517" name="CustomShape 1"/>
        <xdr:cNvSpPr/>
      </xdr:nvSpPr>
      <xdr:spPr>
        <a:xfrm>
          <a:off x="18731160" y="5895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24,946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33840</xdr:rowOff>
    </xdr:from>
    <xdr:to>
      <xdr:col>85</xdr:col>
      <xdr:colOff>177480</xdr:colOff>
      <xdr:row>35</xdr:row>
      <xdr:rowOff>135000</xdr:rowOff>
    </xdr:to>
    <xdr:sp>
      <xdr:nvSpPr>
        <xdr:cNvPr id="2518" name="CustomShape 1"/>
        <xdr:cNvSpPr/>
      </xdr:nvSpPr>
      <xdr:spPr>
        <a:xfrm>
          <a:off x="18697680" y="6034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36</xdr:row>
      <xdr:rowOff>57240</xdr:rowOff>
    </xdr:from>
    <xdr:to>
      <xdr:col>81</xdr:col>
      <xdr:colOff>51120</xdr:colOff>
      <xdr:row>36</xdr:row>
      <xdr:rowOff>80280</xdr:rowOff>
    </xdr:to>
    <xdr:sp>
      <xdr:nvSpPr>
        <xdr:cNvPr id="2519" name="Line 1"/>
        <xdr:cNvSpPr/>
      </xdr:nvSpPr>
      <xdr:spPr>
        <a:xfrm>
          <a:off x="16763760" y="6229440"/>
          <a:ext cx="103212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35</xdr:row>
      <xdr:rowOff>79200</xdr:rowOff>
    </xdr:from>
    <xdr:to>
      <xdr:col>81</xdr:col>
      <xdr:colOff>101880</xdr:colOff>
      <xdr:row>36</xdr:row>
      <xdr:rowOff>8280</xdr:rowOff>
    </xdr:to>
    <xdr:sp>
      <xdr:nvSpPr>
        <xdr:cNvPr id="2520" name="CustomShape 1"/>
        <xdr:cNvSpPr/>
      </xdr:nvSpPr>
      <xdr:spPr>
        <a:xfrm>
          <a:off x="17745480" y="60796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34</xdr:row>
      <xdr:rowOff>36000</xdr:rowOff>
    </xdr:from>
    <xdr:to>
      <xdr:col>82</xdr:col>
      <xdr:colOff>110160</xdr:colOff>
      <xdr:row>35</xdr:row>
      <xdr:rowOff>103320</xdr:rowOff>
    </xdr:to>
    <xdr:sp>
      <xdr:nvSpPr>
        <xdr:cNvPr id="2521" name="CustomShape 1"/>
        <xdr:cNvSpPr/>
      </xdr:nvSpPr>
      <xdr:spPr>
        <a:xfrm>
          <a:off x="17403840" y="58651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36</xdr:row>
      <xdr:rowOff>8640</xdr:rowOff>
    </xdr:from>
    <xdr:to>
      <xdr:col>76</xdr:col>
      <xdr:colOff>114120</xdr:colOff>
      <xdr:row>36</xdr:row>
      <xdr:rowOff>57240</xdr:rowOff>
    </xdr:to>
    <xdr:sp>
      <xdr:nvSpPr>
        <xdr:cNvPr id="2522" name="Line 1"/>
        <xdr:cNvSpPr/>
      </xdr:nvSpPr>
      <xdr:spPr>
        <a:xfrm>
          <a:off x="15731640" y="6180840"/>
          <a:ext cx="1032120" cy="486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35</xdr:row>
      <xdr:rowOff>104760</xdr:rowOff>
    </xdr:from>
    <xdr:to>
      <xdr:col>76</xdr:col>
      <xdr:colOff>164520</xdr:colOff>
      <xdr:row>36</xdr:row>
      <xdr:rowOff>33840</xdr:rowOff>
    </xdr:to>
    <xdr:sp>
      <xdr:nvSpPr>
        <xdr:cNvPr id="2523" name="CustomShape 1"/>
        <xdr:cNvSpPr/>
      </xdr:nvSpPr>
      <xdr:spPr>
        <a:xfrm>
          <a:off x="16713000" y="6105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34</xdr:row>
      <xdr:rowOff>61200</xdr:rowOff>
    </xdr:from>
    <xdr:to>
      <xdr:col>77</xdr:col>
      <xdr:colOff>202320</xdr:colOff>
      <xdr:row>35</xdr:row>
      <xdr:rowOff>128520</xdr:rowOff>
    </xdr:to>
    <xdr:sp>
      <xdr:nvSpPr>
        <xdr:cNvPr id="2524" name="CustomShape 1"/>
        <xdr:cNvSpPr/>
      </xdr:nvSpPr>
      <xdr:spPr>
        <a:xfrm>
          <a:off x="16399800" y="5890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21,845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35</xdr:row>
      <xdr:rowOff>65160</xdr:rowOff>
    </xdr:from>
    <xdr:to>
      <xdr:col>71</xdr:col>
      <xdr:colOff>177480</xdr:colOff>
      <xdr:row>36</xdr:row>
      <xdr:rowOff>8640</xdr:rowOff>
    </xdr:to>
    <xdr:sp>
      <xdr:nvSpPr>
        <xdr:cNvPr id="2525" name="Line 1"/>
        <xdr:cNvSpPr/>
      </xdr:nvSpPr>
      <xdr:spPr>
        <a:xfrm>
          <a:off x="14728680" y="6065640"/>
          <a:ext cx="1002960" cy="1152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35</xdr:row>
      <xdr:rowOff>101520</xdr:rowOff>
    </xdr:from>
    <xdr:to>
      <xdr:col>72</xdr:col>
      <xdr:colOff>37800</xdr:colOff>
      <xdr:row>36</xdr:row>
      <xdr:rowOff>30600</xdr:rowOff>
    </xdr:to>
    <xdr:sp>
      <xdr:nvSpPr>
        <xdr:cNvPr id="2526" name="CustomShape 1"/>
        <xdr:cNvSpPr/>
      </xdr:nvSpPr>
      <xdr:spPr>
        <a:xfrm>
          <a:off x="15681240" y="6102000"/>
          <a:ext cx="129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34</xdr:row>
      <xdr:rowOff>58320</xdr:rowOff>
    </xdr:from>
    <xdr:to>
      <xdr:col>73</xdr:col>
      <xdr:colOff>46800</xdr:colOff>
      <xdr:row>35</xdr:row>
      <xdr:rowOff>125640</xdr:rowOff>
    </xdr:to>
    <xdr:sp>
      <xdr:nvSpPr>
        <xdr:cNvPr id="2527" name="CustomShape 1"/>
        <xdr:cNvSpPr/>
      </xdr:nvSpPr>
      <xdr:spPr>
        <a:xfrm>
          <a:off x="15368760" y="5887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21,983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35</xdr:row>
      <xdr:rowOff>96480</xdr:rowOff>
    </xdr:from>
    <xdr:to>
      <xdr:col>67</xdr:col>
      <xdr:colOff>101160</xdr:colOff>
      <xdr:row>36</xdr:row>
      <xdr:rowOff>25560</xdr:rowOff>
    </xdr:to>
    <xdr:sp>
      <xdr:nvSpPr>
        <xdr:cNvPr id="2528" name="CustomShape 1"/>
        <xdr:cNvSpPr/>
      </xdr:nvSpPr>
      <xdr:spPr>
        <a:xfrm>
          <a:off x="14677920" y="60969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36</xdr:row>
      <xdr:rowOff>27000</xdr:rowOff>
    </xdr:from>
    <xdr:to>
      <xdr:col>68</xdr:col>
      <xdr:colOff>110520</xdr:colOff>
      <xdr:row>37</xdr:row>
      <xdr:rowOff>94320</xdr:rowOff>
    </xdr:to>
    <xdr:sp>
      <xdr:nvSpPr>
        <xdr:cNvPr id="2529" name="CustomShape 1"/>
        <xdr:cNvSpPr/>
      </xdr:nvSpPr>
      <xdr:spPr>
        <a:xfrm>
          <a:off x="14336280" y="6199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22,207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2530"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2531"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2532"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2533"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2534"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155880</xdr:rowOff>
    </xdr:from>
    <xdr:to>
      <xdr:col>85</xdr:col>
      <xdr:colOff>177480</xdr:colOff>
      <xdr:row>36</xdr:row>
      <xdr:rowOff>84960</xdr:rowOff>
    </xdr:to>
    <xdr:sp>
      <xdr:nvSpPr>
        <xdr:cNvPr id="2535" name="CustomShape 1"/>
        <xdr:cNvSpPr/>
      </xdr:nvSpPr>
      <xdr:spPr>
        <a:xfrm>
          <a:off x="18697680" y="61563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35</xdr:row>
      <xdr:rowOff>144360</xdr:rowOff>
    </xdr:from>
    <xdr:to>
      <xdr:col>88</xdr:col>
      <xdr:colOff>123840</xdr:colOff>
      <xdr:row>37</xdr:row>
      <xdr:rowOff>39240</xdr:rowOff>
    </xdr:to>
    <xdr:sp>
      <xdr:nvSpPr>
        <xdr:cNvPr id="2536" name="CustomShape 1"/>
        <xdr:cNvSpPr/>
      </xdr:nvSpPr>
      <xdr:spPr>
        <a:xfrm>
          <a:off x="18731160" y="6144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36</xdr:row>
      <xdr:rowOff>29520</xdr:rowOff>
    </xdr:from>
    <xdr:to>
      <xdr:col>81</xdr:col>
      <xdr:colOff>101880</xdr:colOff>
      <xdr:row>36</xdr:row>
      <xdr:rowOff>130680</xdr:rowOff>
    </xdr:to>
    <xdr:sp>
      <xdr:nvSpPr>
        <xdr:cNvPr id="2537" name="CustomShape 1"/>
        <xdr:cNvSpPr/>
      </xdr:nvSpPr>
      <xdr:spPr>
        <a:xfrm>
          <a:off x="17745480" y="6201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36</xdr:row>
      <xdr:rowOff>132480</xdr:rowOff>
    </xdr:from>
    <xdr:to>
      <xdr:col>82</xdr:col>
      <xdr:colOff>110160</xdr:colOff>
      <xdr:row>38</xdr:row>
      <xdr:rowOff>28440</xdr:rowOff>
    </xdr:to>
    <xdr:sp>
      <xdr:nvSpPr>
        <xdr:cNvPr id="2538" name="CustomShape 1"/>
        <xdr:cNvSpPr/>
      </xdr:nvSpPr>
      <xdr:spPr>
        <a:xfrm>
          <a:off x="17403840" y="6304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17,592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36</xdr:row>
      <xdr:rowOff>6480</xdr:rowOff>
    </xdr:from>
    <xdr:to>
      <xdr:col>76</xdr:col>
      <xdr:colOff>164520</xdr:colOff>
      <xdr:row>36</xdr:row>
      <xdr:rowOff>107640</xdr:rowOff>
    </xdr:to>
    <xdr:sp>
      <xdr:nvSpPr>
        <xdr:cNvPr id="2539" name="CustomShape 1"/>
        <xdr:cNvSpPr/>
      </xdr:nvSpPr>
      <xdr:spPr>
        <a:xfrm>
          <a:off x="16713000" y="6178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36</xdr:row>
      <xdr:rowOff>109440</xdr:rowOff>
    </xdr:from>
    <xdr:to>
      <xdr:col>77</xdr:col>
      <xdr:colOff>202320</xdr:colOff>
      <xdr:row>38</xdr:row>
      <xdr:rowOff>5400</xdr:rowOff>
    </xdr:to>
    <xdr:sp>
      <xdr:nvSpPr>
        <xdr:cNvPr id="2540" name="CustomShape 1"/>
        <xdr:cNvSpPr/>
      </xdr:nvSpPr>
      <xdr:spPr>
        <a:xfrm>
          <a:off x="16399800" y="62816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18,598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35</xdr:row>
      <xdr:rowOff>130320</xdr:rowOff>
    </xdr:from>
    <xdr:to>
      <xdr:col>72</xdr:col>
      <xdr:colOff>37800</xdr:colOff>
      <xdr:row>36</xdr:row>
      <xdr:rowOff>59400</xdr:rowOff>
    </xdr:to>
    <xdr:sp>
      <xdr:nvSpPr>
        <xdr:cNvPr id="2541" name="CustomShape 1"/>
        <xdr:cNvSpPr/>
      </xdr:nvSpPr>
      <xdr:spPr>
        <a:xfrm>
          <a:off x="15681240" y="613080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36</xdr:row>
      <xdr:rowOff>60840</xdr:rowOff>
    </xdr:from>
    <xdr:to>
      <xdr:col>73</xdr:col>
      <xdr:colOff>46800</xdr:colOff>
      <xdr:row>37</xdr:row>
      <xdr:rowOff>128160</xdr:rowOff>
    </xdr:to>
    <xdr:sp>
      <xdr:nvSpPr>
        <xdr:cNvPr id="2542" name="CustomShape 1"/>
        <xdr:cNvSpPr/>
      </xdr:nvSpPr>
      <xdr:spPr>
        <a:xfrm>
          <a:off x="15368760" y="6233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35</xdr:row>
      <xdr:rowOff>15120</xdr:rowOff>
    </xdr:from>
    <xdr:to>
      <xdr:col>67</xdr:col>
      <xdr:colOff>101160</xdr:colOff>
      <xdr:row>35</xdr:row>
      <xdr:rowOff>116280</xdr:rowOff>
    </xdr:to>
    <xdr:sp>
      <xdr:nvSpPr>
        <xdr:cNvPr id="2543" name="CustomShape 1"/>
        <xdr:cNvSpPr/>
      </xdr:nvSpPr>
      <xdr:spPr>
        <a:xfrm>
          <a:off x="14677920" y="6015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33</xdr:row>
      <xdr:rowOff>142560</xdr:rowOff>
    </xdr:from>
    <xdr:to>
      <xdr:col>68</xdr:col>
      <xdr:colOff>110520</xdr:colOff>
      <xdr:row>35</xdr:row>
      <xdr:rowOff>38520</xdr:rowOff>
    </xdr:to>
    <xdr:sp>
      <xdr:nvSpPr>
        <xdr:cNvPr id="2544" name="CustomShape 1"/>
        <xdr:cNvSpPr/>
      </xdr:nvSpPr>
      <xdr:spPr>
        <a:xfrm>
          <a:off x="14336280" y="5800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2545"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2546"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2547"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2548"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2549"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2550"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2551"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52"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43200</xdr:rowOff>
    </xdr:to>
    <xdr:sp>
      <xdr:nvSpPr>
        <xdr:cNvPr id="2553" name="CustomShape 1"/>
        <xdr:cNvSpPr/>
      </xdr:nvSpPr>
      <xdr:spPr>
        <a:xfrm>
          <a:off x="14237280" y="8065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2554"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59</xdr:row>
      <xdr:rowOff>44640</xdr:rowOff>
    </xdr:from>
    <xdr:to>
      <xdr:col>89</xdr:col>
      <xdr:colOff>177480</xdr:colOff>
      <xdr:row>59</xdr:row>
      <xdr:rowOff>44640</xdr:rowOff>
    </xdr:to>
    <xdr:sp>
      <xdr:nvSpPr>
        <xdr:cNvPr id="2555" name="Line 1"/>
        <xdr:cNvSpPr/>
      </xdr:nvSpPr>
      <xdr:spPr>
        <a:xfrm>
          <a:off x="1430316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58</xdr:row>
      <xdr:rowOff>84600</xdr:rowOff>
    </xdr:from>
    <xdr:to>
      <xdr:col>65</xdr:col>
      <xdr:colOff>40320</xdr:colOff>
      <xdr:row>59</xdr:row>
      <xdr:rowOff>151920</xdr:rowOff>
    </xdr:to>
    <xdr:sp>
      <xdr:nvSpPr>
        <xdr:cNvPr id="2556" name="CustomShape 1"/>
        <xdr:cNvSpPr/>
      </xdr:nvSpPr>
      <xdr:spPr>
        <a:xfrm>
          <a:off x="1401948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6120</xdr:rowOff>
    </xdr:from>
    <xdr:to>
      <xdr:col>89</xdr:col>
      <xdr:colOff>177480</xdr:colOff>
      <xdr:row>57</xdr:row>
      <xdr:rowOff>6120</xdr:rowOff>
    </xdr:to>
    <xdr:sp>
      <xdr:nvSpPr>
        <xdr:cNvPr id="2557" name="Line 1"/>
        <xdr:cNvSpPr/>
      </xdr:nvSpPr>
      <xdr:spPr>
        <a:xfrm>
          <a:off x="1430316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56</xdr:row>
      <xdr:rowOff>45720</xdr:rowOff>
    </xdr:from>
    <xdr:to>
      <xdr:col>65</xdr:col>
      <xdr:colOff>24840</xdr:colOff>
      <xdr:row>57</xdr:row>
      <xdr:rowOff>113040</xdr:rowOff>
    </xdr:to>
    <xdr:sp>
      <xdr:nvSpPr>
        <xdr:cNvPr id="2558" name="CustomShape 1"/>
        <xdr:cNvSpPr/>
      </xdr:nvSpPr>
      <xdr:spPr>
        <a:xfrm>
          <a:off x="1364040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2559"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54</xdr:row>
      <xdr:rowOff>8280</xdr:rowOff>
    </xdr:from>
    <xdr:to>
      <xdr:col>65</xdr:col>
      <xdr:colOff>32400</xdr:colOff>
      <xdr:row>55</xdr:row>
      <xdr:rowOff>75600</xdr:rowOff>
    </xdr:to>
    <xdr:sp>
      <xdr:nvSpPr>
        <xdr:cNvPr id="2560" name="CustomShape 1"/>
        <xdr:cNvSpPr/>
      </xdr:nvSpPr>
      <xdr:spPr>
        <a:xfrm>
          <a:off x="13566960" y="92664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52</xdr:row>
      <xdr:rowOff>101520</xdr:rowOff>
    </xdr:from>
    <xdr:to>
      <xdr:col>89</xdr:col>
      <xdr:colOff>177480</xdr:colOff>
      <xdr:row>52</xdr:row>
      <xdr:rowOff>101520</xdr:rowOff>
    </xdr:to>
    <xdr:sp>
      <xdr:nvSpPr>
        <xdr:cNvPr id="2561" name="Line 1"/>
        <xdr:cNvSpPr/>
      </xdr:nvSpPr>
      <xdr:spPr>
        <a:xfrm>
          <a:off x="1430316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51</xdr:row>
      <xdr:rowOff>141480</xdr:rowOff>
    </xdr:from>
    <xdr:to>
      <xdr:col>65</xdr:col>
      <xdr:colOff>32400</xdr:colOff>
      <xdr:row>53</xdr:row>
      <xdr:rowOff>36360</xdr:rowOff>
    </xdr:to>
    <xdr:sp>
      <xdr:nvSpPr>
        <xdr:cNvPr id="2562" name="CustomShape 1"/>
        <xdr:cNvSpPr/>
      </xdr:nvSpPr>
      <xdr:spPr>
        <a:xfrm>
          <a:off x="13566960" y="888516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63720</xdr:rowOff>
    </xdr:from>
    <xdr:to>
      <xdr:col>89</xdr:col>
      <xdr:colOff>177480</xdr:colOff>
      <xdr:row>50</xdr:row>
      <xdr:rowOff>63720</xdr:rowOff>
    </xdr:to>
    <xdr:sp>
      <xdr:nvSpPr>
        <xdr:cNvPr id="2563" name="Line 1"/>
        <xdr:cNvSpPr/>
      </xdr:nvSpPr>
      <xdr:spPr>
        <a:xfrm>
          <a:off x="1430316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49</xdr:row>
      <xdr:rowOff>102960</xdr:rowOff>
    </xdr:from>
    <xdr:to>
      <xdr:col>65</xdr:col>
      <xdr:colOff>32400</xdr:colOff>
      <xdr:row>50</xdr:row>
      <xdr:rowOff>170280</xdr:rowOff>
    </xdr:to>
    <xdr:sp>
      <xdr:nvSpPr>
        <xdr:cNvPr id="2564" name="CustomShape 1"/>
        <xdr:cNvSpPr/>
      </xdr:nvSpPr>
      <xdr:spPr>
        <a:xfrm>
          <a:off x="1356696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2565"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xdr:nvSpPr>
        <xdr:cNvPr id="2566" name="CustomShape 1"/>
        <xdr:cNvSpPr/>
      </xdr:nvSpPr>
      <xdr:spPr>
        <a:xfrm>
          <a:off x="1356696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67"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50</xdr:row>
      <xdr:rowOff>104400</xdr:rowOff>
    </xdr:from>
    <xdr:to>
      <xdr:col>85</xdr:col>
      <xdr:colOff>126360</xdr:colOff>
      <xdr:row>57</xdr:row>
      <xdr:rowOff>132480</xdr:rowOff>
    </xdr:to>
    <xdr:sp>
      <xdr:nvSpPr>
        <xdr:cNvPr id="2568" name="Line 1"/>
        <xdr:cNvSpPr/>
      </xdr:nvSpPr>
      <xdr:spPr>
        <a:xfrm flipV="1">
          <a:off x="18746280" y="8676720"/>
          <a:ext cx="1440" cy="12283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57</xdr:row>
      <xdr:rowOff>146520</xdr:rowOff>
    </xdr:from>
    <xdr:to>
      <xdr:col>88</xdr:col>
      <xdr:colOff>123840</xdr:colOff>
      <xdr:row>59</xdr:row>
      <xdr:rowOff>42480</xdr:rowOff>
    </xdr:to>
    <xdr:sp>
      <xdr:nvSpPr>
        <xdr:cNvPr id="2569" name="CustomShape 1"/>
        <xdr:cNvSpPr/>
      </xdr:nvSpPr>
      <xdr:spPr>
        <a:xfrm>
          <a:off x="18731160" y="9919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33,427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57</xdr:row>
      <xdr:rowOff>132480</xdr:rowOff>
    </xdr:from>
    <xdr:to>
      <xdr:col>86</xdr:col>
      <xdr:colOff>25560</xdr:colOff>
      <xdr:row>57</xdr:row>
      <xdr:rowOff>132480</xdr:rowOff>
    </xdr:to>
    <xdr:sp>
      <xdr:nvSpPr>
        <xdr:cNvPr id="2570" name="Line 1"/>
        <xdr:cNvSpPr/>
      </xdr:nvSpPr>
      <xdr:spPr>
        <a:xfrm>
          <a:off x="18659160" y="9905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49</xdr:row>
      <xdr:rowOff>60840</xdr:rowOff>
    </xdr:from>
    <xdr:to>
      <xdr:col>88</xdr:col>
      <xdr:colOff>200520</xdr:colOff>
      <xdr:row>50</xdr:row>
      <xdr:rowOff>128160</xdr:rowOff>
    </xdr:to>
    <xdr:sp>
      <xdr:nvSpPr>
        <xdr:cNvPr id="2571" name="CustomShape 1"/>
        <xdr:cNvSpPr/>
      </xdr:nvSpPr>
      <xdr:spPr>
        <a:xfrm>
          <a:off x="18719280" y="84618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194,665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50</xdr:row>
      <xdr:rowOff>104400</xdr:rowOff>
    </xdr:from>
    <xdr:to>
      <xdr:col>86</xdr:col>
      <xdr:colOff>25560</xdr:colOff>
      <xdr:row>50</xdr:row>
      <xdr:rowOff>104400</xdr:rowOff>
    </xdr:to>
    <xdr:sp>
      <xdr:nvSpPr>
        <xdr:cNvPr id="2572" name="Line 1"/>
        <xdr:cNvSpPr/>
      </xdr:nvSpPr>
      <xdr:spPr>
        <a:xfrm>
          <a:off x="18659160" y="86767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55</xdr:row>
      <xdr:rowOff>82080</xdr:rowOff>
    </xdr:from>
    <xdr:to>
      <xdr:col>85</xdr:col>
      <xdr:colOff>126720</xdr:colOff>
      <xdr:row>57</xdr:row>
      <xdr:rowOff>25920</xdr:rowOff>
    </xdr:to>
    <xdr:sp>
      <xdr:nvSpPr>
        <xdr:cNvPr id="2573" name="Line 1"/>
        <xdr:cNvSpPr/>
      </xdr:nvSpPr>
      <xdr:spPr>
        <a:xfrm>
          <a:off x="17795880" y="9511560"/>
          <a:ext cx="952200" cy="28692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55</xdr:row>
      <xdr:rowOff>60120</xdr:rowOff>
    </xdr:from>
    <xdr:to>
      <xdr:col>88</xdr:col>
      <xdr:colOff>123840</xdr:colOff>
      <xdr:row>56</xdr:row>
      <xdr:rowOff>126360</xdr:rowOff>
    </xdr:to>
    <xdr:sp>
      <xdr:nvSpPr>
        <xdr:cNvPr id="2574" name="CustomShape 1"/>
        <xdr:cNvSpPr/>
      </xdr:nvSpPr>
      <xdr:spPr>
        <a:xfrm>
          <a:off x="18731160" y="94896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63,200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26280</xdr:rowOff>
    </xdr:from>
    <xdr:to>
      <xdr:col>85</xdr:col>
      <xdr:colOff>177480</xdr:colOff>
      <xdr:row>56</xdr:row>
      <xdr:rowOff>127440</xdr:rowOff>
    </xdr:to>
    <xdr:sp>
      <xdr:nvSpPr>
        <xdr:cNvPr id="2575" name="CustomShape 1"/>
        <xdr:cNvSpPr/>
      </xdr:nvSpPr>
      <xdr:spPr>
        <a:xfrm>
          <a:off x="18697680" y="9627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55</xdr:row>
      <xdr:rowOff>82080</xdr:rowOff>
    </xdr:from>
    <xdr:to>
      <xdr:col>81</xdr:col>
      <xdr:colOff>51120</xdr:colOff>
      <xdr:row>57</xdr:row>
      <xdr:rowOff>84240</xdr:rowOff>
    </xdr:to>
    <xdr:sp>
      <xdr:nvSpPr>
        <xdr:cNvPr id="2576" name="Line 1"/>
        <xdr:cNvSpPr/>
      </xdr:nvSpPr>
      <xdr:spPr>
        <a:xfrm flipV="1">
          <a:off x="16763760" y="9511560"/>
          <a:ext cx="1032120" cy="3452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56</xdr:row>
      <xdr:rowOff>71280</xdr:rowOff>
    </xdr:from>
    <xdr:to>
      <xdr:col>81</xdr:col>
      <xdr:colOff>101880</xdr:colOff>
      <xdr:row>57</xdr:row>
      <xdr:rowOff>1080</xdr:rowOff>
    </xdr:to>
    <xdr:sp>
      <xdr:nvSpPr>
        <xdr:cNvPr id="2577" name="CustomShape 1"/>
        <xdr:cNvSpPr/>
      </xdr:nvSpPr>
      <xdr:spPr>
        <a:xfrm>
          <a:off x="17745480" y="9672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57</xdr:row>
      <xdr:rowOff>2520</xdr:rowOff>
    </xdr:from>
    <xdr:to>
      <xdr:col>82</xdr:col>
      <xdr:colOff>110160</xdr:colOff>
      <xdr:row>58</xdr:row>
      <xdr:rowOff>69840</xdr:rowOff>
    </xdr:to>
    <xdr:sp>
      <xdr:nvSpPr>
        <xdr:cNvPr id="2578" name="CustomShape 1"/>
        <xdr:cNvSpPr/>
      </xdr:nvSpPr>
      <xdr:spPr>
        <a:xfrm>
          <a:off x="17403840" y="9775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57,320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57</xdr:row>
      <xdr:rowOff>84240</xdr:rowOff>
    </xdr:from>
    <xdr:to>
      <xdr:col>76</xdr:col>
      <xdr:colOff>114120</xdr:colOff>
      <xdr:row>57</xdr:row>
      <xdr:rowOff>113400</xdr:rowOff>
    </xdr:to>
    <xdr:sp>
      <xdr:nvSpPr>
        <xdr:cNvPr id="2579" name="Line 1"/>
        <xdr:cNvSpPr/>
      </xdr:nvSpPr>
      <xdr:spPr>
        <a:xfrm flipV="1">
          <a:off x="15731640" y="9856800"/>
          <a:ext cx="1032120" cy="291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56</xdr:row>
      <xdr:rowOff>126720</xdr:rowOff>
    </xdr:from>
    <xdr:to>
      <xdr:col>76</xdr:col>
      <xdr:colOff>164520</xdr:colOff>
      <xdr:row>57</xdr:row>
      <xdr:rowOff>56520</xdr:rowOff>
    </xdr:to>
    <xdr:sp>
      <xdr:nvSpPr>
        <xdr:cNvPr id="2580" name="CustomShape 1"/>
        <xdr:cNvSpPr/>
      </xdr:nvSpPr>
      <xdr:spPr>
        <a:xfrm>
          <a:off x="16713000" y="9727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55</xdr:row>
      <xdr:rowOff>84240</xdr:rowOff>
    </xdr:from>
    <xdr:to>
      <xdr:col>77</xdr:col>
      <xdr:colOff>202320</xdr:colOff>
      <xdr:row>56</xdr:row>
      <xdr:rowOff>150480</xdr:rowOff>
    </xdr:to>
    <xdr:sp>
      <xdr:nvSpPr>
        <xdr:cNvPr id="2581" name="CustomShape 1"/>
        <xdr:cNvSpPr/>
      </xdr:nvSpPr>
      <xdr:spPr>
        <a:xfrm>
          <a:off x="16399800" y="9513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50,033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57</xdr:row>
      <xdr:rowOff>113400</xdr:rowOff>
    </xdr:from>
    <xdr:to>
      <xdr:col>71</xdr:col>
      <xdr:colOff>177480</xdr:colOff>
      <xdr:row>57</xdr:row>
      <xdr:rowOff>123120</xdr:rowOff>
    </xdr:to>
    <xdr:sp>
      <xdr:nvSpPr>
        <xdr:cNvPr id="2582" name="Line 1"/>
        <xdr:cNvSpPr/>
      </xdr:nvSpPr>
      <xdr:spPr>
        <a:xfrm flipV="1">
          <a:off x="14728680" y="9885960"/>
          <a:ext cx="100296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56</xdr:row>
      <xdr:rowOff>121320</xdr:rowOff>
    </xdr:from>
    <xdr:to>
      <xdr:col>72</xdr:col>
      <xdr:colOff>37800</xdr:colOff>
      <xdr:row>57</xdr:row>
      <xdr:rowOff>51120</xdr:rowOff>
    </xdr:to>
    <xdr:sp>
      <xdr:nvSpPr>
        <xdr:cNvPr id="2583" name="CustomShape 1"/>
        <xdr:cNvSpPr/>
      </xdr:nvSpPr>
      <xdr:spPr>
        <a:xfrm>
          <a:off x="15681240" y="97225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55</xdr:row>
      <xdr:rowOff>78840</xdr:rowOff>
    </xdr:from>
    <xdr:to>
      <xdr:col>73</xdr:col>
      <xdr:colOff>46800</xdr:colOff>
      <xdr:row>56</xdr:row>
      <xdr:rowOff>145080</xdr:rowOff>
    </xdr:to>
    <xdr:sp>
      <xdr:nvSpPr>
        <xdr:cNvPr id="2584" name="CustomShape 1"/>
        <xdr:cNvSpPr/>
      </xdr:nvSpPr>
      <xdr:spPr>
        <a:xfrm>
          <a:off x="15368760" y="95083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50,730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129600</xdr:rowOff>
    </xdr:from>
    <xdr:to>
      <xdr:col>67</xdr:col>
      <xdr:colOff>101160</xdr:colOff>
      <xdr:row>57</xdr:row>
      <xdr:rowOff>59400</xdr:rowOff>
    </xdr:to>
    <xdr:sp>
      <xdr:nvSpPr>
        <xdr:cNvPr id="2585" name="CustomShape 1"/>
        <xdr:cNvSpPr/>
      </xdr:nvSpPr>
      <xdr:spPr>
        <a:xfrm>
          <a:off x="14677920" y="9730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55</xdr:row>
      <xdr:rowOff>86760</xdr:rowOff>
    </xdr:from>
    <xdr:to>
      <xdr:col>68</xdr:col>
      <xdr:colOff>110520</xdr:colOff>
      <xdr:row>56</xdr:row>
      <xdr:rowOff>153000</xdr:rowOff>
    </xdr:to>
    <xdr:sp>
      <xdr:nvSpPr>
        <xdr:cNvPr id="2586" name="CustomShape 1"/>
        <xdr:cNvSpPr/>
      </xdr:nvSpPr>
      <xdr:spPr>
        <a:xfrm>
          <a:off x="14336280" y="9516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49,679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2587"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2588"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2589"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2590"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2591"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146520</xdr:rowOff>
    </xdr:from>
    <xdr:to>
      <xdr:col>85</xdr:col>
      <xdr:colOff>177480</xdr:colOff>
      <xdr:row>57</xdr:row>
      <xdr:rowOff>76320</xdr:rowOff>
    </xdr:to>
    <xdr:sp>
      <xdr:nvSpPr>
        <xdr:cNvPr id="2592" name="CustomShape 1"/>
        <xdr:cNvSpPr/>
      </xdr:nvSpPr>
      <xdr:spPr>
        <a:xfrm>
          <a:off x="18697680" y="9747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56</xdr:row>
      <xdr:rowOff>71640</xdr:rowOff>
    </xdr:from>
    <xdr:to>
      <xdr:col>88</xdr:col>
      <xdr:colOff>123840</xdr:colOff>
      <xdr:row>57</xdr:row>
      <xdr:rowOff>138960</xdr:rowOff>
    </xdr:to>
    <xdr:sp>
      <xdr:nvSpPr>
        <xdr:cNvPr id="2593" name="CustomShape 1"/>
        <xdr:cNvSpPr/>
      </xdr:nvSpPr>
      <xdr:spPr>
        <a:xfrm>
          <a:off x="18731160" y="9672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47,418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55</xdr:row>
      <xdr:rowOff>32040</xdr:rowOff>
    </xdr:from>
    <xdr:to>
      <xdr:col>81</xdr:col>
      <xdr:colOff>101880</xdr:colOff>
      <xdr:row>55</xdr:row>
      <xdr:rowOff>133200</xdr:rowOff>
    </xdr:to>
    <xdr:sp>
      <xdr:nvSpPr>
        <xdr:cNvPr id="2594" name="CustomShape 1"/>
        <xdr:cNvSpPr/>
      </xdr:nvSpPr>
      <xdr:spPr>
        <a:xfrm>
          <a:off x="17745480" y="9461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53</xdr:row>
      <xdr:rowOff>159480</xdr:rowOff>
    </xdr:from>
    <xdr:to>
      <xdr:col>82</xdr:col>
      <xdr:colOff>110160</xdr:colOff>
      <xdr:row>55</xdr:row>
      <xdr:rowOff>55440</xdr:rowOff>
    </xdr:to>
    <xdr:sp>
      <xdr:nvSpPr>
        <xdr:cNvPr id="2595" name="CustomShape 1"/>
        <xdr:cNvSpPr/>
      </xdr:nvSpPr>
      <xdr:spPr>
        <a:xfrm>
          <a:off x="17403840" y="92462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57</xdr:row>
      <xdr:rowOff>33480</xdr:rowOff>
    </xdr:from>
    <xdr:to>
      <xdr:col>76</xdr:col>
      <xdr:colOff>164520</xdr:colOff>
      <xdr:row>57</xdr:row>
      <xdr:rowOff>134640</xdr:rowOff>
    </xdr:to>
    <xdr:sp>
      <xdr:nvSpPr>
        <xdr:cNvPr id="2596" name="CustomShape 1"/>
        <xdr:cNvSpPr/>
      </xdr:nvSpPr>
      <xdr:spPr>
        <a:xfrm>
          <a:off x="16713000" y="9806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57</xdr:row>
      <xdr:rowOff>136440</xdr:rowOff>
    </xdr:from>
    <xdr:to>
      <xdr:col>77</xdr:col>
      <xdr:colOff>202320</xdr:colOff>
      <xdr:row>59</xdr:row>
      <xdr:rowOff>32400</xdr:rowOff>
    </xdr:to>
    <xdr:sp>
      <xdr:nvSpPr>
        <xdr:cNvPr id="2597" name="CustomShape 1"/>
        <xdr:cNvSpPr/>
      </xdr:nvSpPr>
      <xdr:spPr>
        <a:xfrm>
          <a:off x="16399800" y="9909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39,769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57</xdr:row>
      <xdr:rowOff>62640</xdr:rowOff>
    </xdr:from>
    <xdr:to>
      <xdr:col>72</xdr:col>
      <xdr:colOff>37800</xdr:colOff>
      <xdr:row>57</xdr:row>
      <xdr:rowOff>163800</xdr:rowOff>
    </xdr:to>
    <xdr:sp>
      <xdr:nvSpPr>
        <xdr:cNvPr id="2598" name="CustomShape 1"/>
        <xdr:cNvSpPr/>
      </xdr:nvSpPr>
      <xdr:spPr>
        <a:xfrm>
          <a:off x="15681240" y="98352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57</xdr:row>
      <xdr:rowOff>165600</xdr:rowOff>
    </xdr:from>
    <xdr:to>
      <xdr:col>73</xdr:col>
      <xdr:colOff>46800</xdr:colOff>
      <xdr:row>59</xdr:row>
      <xdr:rowOff>61560</xdr:rowOff>
    </xdr:to>
    <xdr:sp>
      <xdr:nvSpPr>
        <xdr:cNvPr id="2599" name="CustomShape 1"/>
        <xdr:cNvSpPr/>
      </xdr:nvSpPr>
      <xdr:spPr>
        <a:xfrm>
          <a:off x="15368760" y="9938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72720</xdr:rowOff>
    </xdr:from>
    <xdr:to>
      <xdr:col>67</xdr:col>
      <xdr:colOff>101160</xdr:colOff>
      <xdr:row>58</xdr:row>
      <xdr:rowOff>3240</xdr:rowOff>
    </xdr:to>
    <xdr:sp>
      <xdr:nvSpPr>
        <xdr:cNvPr id="2600" name="CustomShape 1"/>
        <xdr:cNvSpPr/>
      </xdr:nvSpPr>
      <xdr:spPr>
        <a:xfrm>
          <a:off x="14677920" y="9845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58</xdr:row>
      <xdr:rowOff>4680</xdr:rowOff>
    </xdr:from>
    <xdr:to>
      <xdr:col>68</xdr:col>
      <xdr:colOff>110520</xdr:colOff>
      <xdr:row>59</xdr:row>
      <xdr:rowOff>72000</xdr:rowOff>
    </xdr:to>
    <xdr:sp>
      <xdr:nvSpPr>
        <xdr:cNvPr id="2601" name="CustomShape 1"/>
        <xdr:cNvSpPr/>
      </xdr:nvSpPr>
      <xdr:spPr>
        <a:xfrm>
          <a:off x="14336280" y="99486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34,643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2602"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2603"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2604"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2605"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2606"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2607"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2608"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09"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43200</xdr:rowOff>
    </xdr:to>
    <xdr:sp>
      <xdr:nvSpPr>
        <xdr:cNvPr id="2610" name="CustomShape 1"/>
        <xdr:cNvSpPr/>
      </xdr:nvSpPr>
      <xdr:spPr>
        <a:xfrm>
          <a:off x="14237280" y="11494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2611"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2612"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2613"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2614"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45720</xdr:rowOff>
    </xdr:from>
    <xdr:to>
      <xdr:col>65</xdr:col>
      <xdr:colOff>24840</xdr:colOff>
      <xdr:row>77</xdr:row>
      <xdr:rowOff>113040</xdr:rowOff>
    </xdr:to>
    <xdr:sp>
      <xdr:nvSpPr>
        <xdr:cNvPr id="2615" name="CustomShape 1"/>
        <xdr:cNvSpPr/>
      </xdr:nvSpPr>
      <xdr:spPr>
        <a:xfrm>
          <a:off x="1364040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2616"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74</xdr:row>
      <xdr:rowOff>8280</xdr:rowOff>
    </xdr:from>
    <xdr:to>
      <xdr:col>65</xdr:col>
      <xdr:colOff>24840</xdr:colOff>
      <xdr:row>75</xdr:row>
      <xdr:rowOff>75600</xdr:rowOff>
    </xdr:to>
    <xdr:sp>
      <xdr:nvSpPr>
        <xdr:cNvPr id="2617" name="CustomShape 1"/>
        <xdr:cNvSpPr/>
      </xdr:nvSpPr>
      <xdr:spPr>
        <a:xfrm>
          <a:off x="1364040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2618"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71</xdr:row>
      <xdr:rowOff>141480</xdr:rowOff>
    </xdr:from>
    <xdr:to>
      <xdr:col>65</xdr:col>
      <xdr:colOff>24840</xdr:colOff>
      <xdr:row>73</xdr:row>
      <xdr:rowOff>36360</xdr:rowOff>
    </xdr:to>
    <xdr:sp>
      <xdr:nvSpPr>
        <xdr:cNvPr id="2619" name="CustomShape 1"/>
        <xdr:cNvSpPr/>
      </xdr:nvSpPr>
      <xdr:spPr>
        <a:xfrm>
          <a:off x="1364040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2620"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69</xdr:row>
      <xdr:rowOff>102960</xdr:rowOff>
    </xdr:from>
    <xdr:to>
      <xdr:col>65</xdr:col>
      <xdr:colOff>24840</xdr:colOff>
      <xdr:row>70</xdr:row>
      <xdr:rowOff>170280</xdr:rowOff>
    </xdr:to>
    <xdr:sp>
      <xdr:nvSpPr>
        <xdr:cNvPr id="2621" name="CustomShape 1"/>
        <xdr:cNvSpPr/>
      </xdr:nvSpPr>
      <xdr:spPr>
        <a:xfrm>
          <a:off x="1364040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2622"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2623"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24"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99360</xdr:rowOff>
    </xdr:from>
    <xdr:to>
      <xdr:col>85</xdr:col>
      <xdr:colOff>126360</xdr:colOff>
      <xdr:row>79</xdr:row>
      <xdr:rowOff>44640</xdr:rowOff>
    </xdr:to>
    <xdr:sp>
      <xdr:nvSpPr>
        <xdr:cNvPr id="2625" name="Line 1"/>
        <xdr:cNvSpPr/>
      </xdr:nvSpPr>
      <xdr:spPr>
        <a:xfrm flipV="1">
          <a:off x="18746280" y="12100680"/>
          <a:ext cx="1440" cy="14882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79</xdr:row>
      <xdr:rowOff>59040</xdr:rowOff>
    </xdr:from>
    <xdr:to>
      <xdr:col>86</xdr:col>
      <xdr:colOff>218160</xdr:colOff>
      <xdr:row>80</xdr:row>
      <xdr:rowOff>125280</xdr:rowOff>
    </xdr:to>
    <xdr:sp>
      <xdr:nvSpPr>
        <xdr:cNvPr id="2626" name="CustomShape 1"/>
        <xdr:cNvSpPr/>
      </xdr:nvSpPr>
      <xdr:spPr>
        <a:xfrm>
          <a:off x="18789480" y="13603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44640</xdr:rowOff>
    </xdr:from>
    <xdr:to>
      <xdr:col>86</xdr:col>
      <xdr:colOff>25560</xdr:colOff>
      <xdr:row>79</xdr:row>
      <xdr:rowOff>44640</xdr:rowOff>
    </xdr:to>
    <xdr:sp>
      <xdr:nvSpPr>
        <xdr:cNvPr id="2627" name="Line 1"/>
        <xdr:cNvSpPr/>
      </xdr:nvSpPr>
      <xdr:spPr>
        <a:xfrm>
          <a:off x="18659160" y="13588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69</xdr:row>
      <xdr:rowOff>56160</xdr:rowOff>
    </xdr:from>
    <xdr:to>
      <xdr:col>88</xdr:col>
      <xdr:colOff>123840</xdr:colOff>
      <xdr:row>70</xdr:row>
      <xdr:rowOff>123480</xdr:rowOff>
    </xdr:to>
    <xdr:sp>
      <xdr:nvSpPr>
        <xdr:cNvPr id="2628" name="CustomShape 1"/>
        <xdr:cNvSpPr/>
      </xdr:nvSpPr>
      <xdr:spPr>
        <a:xfrm>
          <a:off x="18731160" y="11886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78,124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99360</xdr:rowOff>
    </xdr:from>
    <xdr:to>
      <xdr:col>86</xdr:col>
      <xdr:colOff>25560</xdr:colOff>
      <xdr:row>70</xdr:row>
      <xdr:rowOff>99360</xdr:rowOff>
    </xdr:to>
    <xdr:sp>
      <xdr:nvSpPr>
        <xdr:cNvPr id="2629" name="Line 1"/>
        <xdr:cNvSpPr/>
      </xdr:nvSpPr>
      <xdr:spPr>
        <a:xfrm>
          <a:off x="18659160" y="121006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77</xdr:row>
      <xdr:rowOff>149760</xdr:rowOff>
    </xdr:from>
    <xdr:to>
      <xdr:col>85</xdr:col>
      <xdr:colOff>126720</xdr:colOff>
      <xdr:row>78</xdr:row>
      <xdr:rowOff>123480</xdr:rowOff>
    </xdr:to>
    <xdr:sp>
      <xdr:nvSpPr>
        <xdr:cNvPr id="2630" name="Line 1"/>
        <xdr:cNvSpPr/>
      </xdr:nvSpPr>
      <xdr:spPr>
        <a:xfrm flipV="1">
          <a:off x="17795880" y="13351320"/>
          <a:ext cx="952200" cy="1450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76</xdr:row>
      <xdr:rowOff>105480</xdr:rowOff>
    </xdr:from>
    <xdr:to>
      <xdr:col>88</xdr:col>
      <xdr:colOff>123840</xdr:colOff>
      <xdr:row>78</xdr:row>
      <xdr:rowOff>1440</xdr:rowOff>
    </xdr:to>
    <xdr:sp>
      <xdr:nvSpPr>
        <xdr:cNvPr id="2631" name="CustomShape 1"/>
        <xdr:cNvSpPr/>
      </xdr:nvSpPr>
      <xdr:spPr>
        <a:xfrm>
          <a:off x="18731160" y="13135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13,869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72360</xdr:rowOff>
    </xdr:from>
    <xdr:to>
      <xdr:col>85</xdr:col>
      <xdr:colOff>177480</xdr:colOff>
      <xdr:row>78</xdr:row>
      <xdr:rowOff>2880</xdr:rowOff>
    </xdr:to>
    <xdr:sp>
      <xdr:nvSpPr>
        <xdr:cNvPr id="2632" name="CustomShape 1"/>
        <xdr:cNvSpPr/>
      </xdr:nvSpPr>
      <xdr:spPr>
        <a:xfrm>
          <a:off x="18697680" y="13273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78</xdr:row>
      <xdr:rowOff>123480</xdr:rowOff>
    </xdr:from>
    <xdr:to>
      <xdr:col>81</xdr:col>
      <xdr:colOff>51120</xdr:colOff>
      <xdr:row>78</xdr:row>
      <xdr:rowOff>150120</xdr:rowOff>
    </xdr:to>
    <xdr:sp>
      <xdr:nvSpPr>
        <xdr:cNvPr id="2633" name="Line 1"/>
        <xdr:cNvSpPr/>
      </xdr:nvSpPr>
      <xdr:spPr>
        <a:xfrm flipV="1">
          <a:off x="16763760" y="13496400"/>
          <a:ext cx="1032120" cy="266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78</xdr:row>
      <xdr:rowOff>14040</xdr:rowOff>
    </xdr:from>
    <xdr:to>
      <xdr:col>81</xdr:col>
      <xdr:colOff>101880</xdr:colOff>
      <xdr:row>78</xdr:row>
      <xdr:rowOff>115200</xdr:rowOff>
    </xdr:to>
    <xdr:sp>
      <xdr:nvSpPr>
        <xdr:cNvPr id="2634" name="CustomShape 1"/>
        <xdr:cNvSpPr/>
      </xdr:nvSpPr>
      <xdr:spPr>
        <a:xfrm>
          <a:off x="17745480" y="13386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170280</xdr:colOff>
      <xdr:row>76</xdr:row>
      <xdr:rowOff>141480</xdr:rowOff>
    </xdr:from>
    <xdr:to>
      <xdr:col>82</xdr:col>
      <xdr:colOff>94680</xdr:colOff>
      <xdr:row>78</xdr:row>
      <xdr:rowOff>37440</xdr:rowOff>
    </xdr:to>
    <xdr:sp>
      <xdr:nvSpPr>
        <xdr:cNvPr id="2635" name="CustomShape 1"/>
        <xdr:cNvSpPr/>
      </xdr:nvSpPr>
      <xdr:spPr>
        <a:xfrm>
          <a:off x="17476920" y="131716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78</xdr:row>
      <xdr:rowOff>150120</xdr:rowOff>
    </xdr:from>
    <xdr:to>
      <xdr:col>76</xdr:col>
      <xdr:colOff>114120</xdr:colOff>
      <xdr:row>79</xdr:row>
      <xdr:rowOff>23040</xdr:rowOff>
    </xdr:to>
    <xdr:sp>
      <xdr:nvSpPr>
        <xdr:cNvPr id="2636" name="Line 1"/>
        <xdr:cNvSpPr/>
      </xdr:nvSpPr>
      <xdr:spPr>
        <a:xfrm flipV="1">
          <a:off x="15731640" y="13523040"/>
          <a:ext cx="1032120" cy="442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78</xdr:row>
      <xdr:rowOff>48960</xdr:rowOff>
    </xdr:from>
    <xdr:to>
      <xdr:col>76</xdr:col>
      <xdr:colOff>164520</xdr:colOff>
      <xdr:row>78</xdr:row>
      <xdr:rowOff>150120</xdr:rowOff>
    </xdr:to>
    <xdr:sp>
      <xdr:nvSpPr>
        <xdr:cNvPr id="2637" name="CustomShape 1"/>
        <xdr:cNvSpPr/>
      </xdr:nvSpPr>
      <xdr:spPr>
        <a:xfrm>
          <a:off x="16713000" y="13421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77</xdr:row>
      <xdr:rowOff>5040</xdr:rowOff>
    </xdr:from>
    <xdr:to>
      <xdr:col>77</xdr:col>
      <xdr:colOff>158040</xdr:colOff>
      <xdr:row>78</xdr:row>
      <xdr:rowOff>72360</xdr:rowOff>
    </xdr:to>
    <xdr:sp>
      <xdr:nvSpPr>
        <xdr:cNvPr id="2638" name="CustomShape 1"/>
        <xdr:cNvSpPr/>
      </xdr:nvSpPr>
      <xdr:spPr>
        <a:xfrm>
          <a:off x="16444800" y="13206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78</xdr:row>
      <xdr:rowOff>131760</xdr:rowOff>
    </xdr:from>
    <xdr:to>
      <xdr:col>71</xdr:col>
      <xdr:colOff>177480</xdr:colOff>
      <xdr:row>79</xdr:row>
      <xdr:rowOff>23040</xdr:rowOff>
    </xdr:to>
    <xdr:sp>
      <xdr:nvSpPr>
        <xdr:cNvPr id="2639" name="Line 1"/>
        <xdr:cNvSpPr/>
      </xdr:nvSpPr>
      <xdr:spPr>
        <a:xfrm>
          <a:off x="14728680" y="13504680"/>
          <a:ext cx="1002960" cy="626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78</xdr:row>
      <xdr:rowOff>115200</xdr:rowOff>
    </xdr:from>
    <xdr:to>
      <xdr:col>72</xdr:col>
      <xdr:colOff>37800</xdr:colOff>
      <xdr:row>79</xdr:row>
      <xdr:rowOff>45000</xdr:rowOff>
    </xdr:to>
    <xdr:sp>
      <xdr:nvSpPr>
        <xdr:cNvPr id="2640" name="CustomShape 1"/>
        <xdr:cNvSpPr/>
      </xdr:nvSpPr>
      <xdr:spPr>
        <a:xfrm>
          <a:off x="15681240" y="134881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77</xdr:row>
      <xdr:rowOff>71280</xdr:rowOff>
    </xdr:from>
    <xdr:to>
      <xdr:col>73</xdr:col>
      <xdr:colOff>2520</xdr:colOff>
      <xdr:row>78</xdr:row>
      <xdr:rowOff>138600</xdr:rowOff>
    </xdr:to>
    <xdr:sp>
      <xdr:nvSpPr>
        <xdr:cNvPr id="2641" name="CustomShape 1"/>
        <xdr:cNvSpPr/>
      </xdr:nvSpPr>
      <xdr:spPr>
        <a:xfrm>
          <a:off x="15413040" y="132728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82080</xdr:rowOff>
    </xdr:from>
    <xdr:to>
      <xdr:col>67</xdr:col>
      <xdr:colOff>101160</xdr:colOff>
      <xdr:row>79</xdr:row>
      <xdr:rowOff>11880</xdr:rowOff>
    </xdr:to>
    <xdr:sp>
      <xdr:nvSpPr>
        <xdr:cNvPr id="2642" name="CustomShape 1"/>
        <xdr:cNvSpPr/>
      </xdr:nvSpPr>
      <xdr:spPr>
        <a:xfrm>
          <a:off x="14677920" y="13455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79</xdr:row>
      <xdr:rowOff>13320</xdr:rowOff>
    </xdr:from>
    <xdr:to>
      <xdr:col>68</xdr:col>
      <xdr:colOff>94680</xdr:colOff>
      <xdr:row>80</xdr:row>
      <xdr:rowOff>79560</xdr:rowOff>
    </xdr:to>
    <xdr:sp>
      <xdr:nvSpPr>
        <xdr:cNvPr id="2643" name="CustomShape 1"/>
        <xdr:cNvSpPr/>
      </xdr:nvSpPr>
      <xdr:spPr>
        <a:xfrm>
          <a:off x="14409000" y="135576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2644"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2645"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2646"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2647"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2648"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99360</xdr:rowOff>
    </xdr:from>
    <xdr:to>
      <xdr:col>85</xdr:col>
      <xdr:colOff>177480</xdr:colOff>
      <xdr:row>78</xdr:row>
      <xdr:rowOff>29880</xdr:rowOff>
    </xdr:to>
    <xdr:sp>
      <xdr:nvSpPr>
        <xdr:cNvPr id="2649" name="CustomShape 1"/>
        <xdr:cNvSpPr/>
      </xdr:nvSpPr>
      <xdr:spPr>
        <a:xfrm>
          <a:off x="18697680" y="13300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77</xdr:row>
      <xdr:rowOff>87840</xdr:rowOff>
    </xdr:from>
    <xdr:to>
      <xdr:col>88</xdr:col>
      <xdr:colOff>123840</xdr:colOff>
      <xdr:row>78</xdr:row>
      <xdr:rowOff>155160</xdr:rowOff>
    </xdr:to>
    <xdr:sp>
      <xdr:nvSpPr>
        <xdr:cNvPr id="2650" name="CustomShape 1"/>
        <xdr:cNvSpPr/>
      </xdr:nvSpPr>
      <xdr:spPr>
        <a:xfrm>
          <a:off x="18731160" y="13289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12,455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78</xdr:row>
      <xdr:rowOff>73440</xdr:rowOff>
    </xdr:from>
    <xdr:to>
      <xdr:col>81</xdr:col>
      <xdr:colOff>101880</xdr:colOff>
      <xdr:row>79</xdr:row>
      <xdr:rowOff>3240</xdr:rowOff>
    </xdr:to>
    <xdr:sp>
      <xdr:nvSpPr>
        <xdr:cNvPr id="2651" name="CustomShape 1"/>
        <xdr:cNvSpPr/>
      </xdr:nvSpPr>
      <xdr:spPr>
        <a:xfrm>
          <a:off x="17745480" y="13446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170280</xdr:colOff>
      <xdr:row>79</xdr:row>
      <xdr:rowOff>4680</xdr:rowOff>
    </xdr:from>
    <xdr:to>
      <xdr:col>82</xdr:col>
      <xdr:colOff>94680</xdr:colOff>
      <xdr:row>80</xdr:row>
      <xdr:rowOff>70920</xdr:rowOff>
    </xdr:to>
    <xdr:sp>
      <xdr:nvSpPr>
        <xdr:cNvPr id="2652" name="CustomShape 1"/>
        <xdr:cNvSpPr/>
      </xdr:nvSpPr>
      <xdr:spPr>
        <a:xfrm>
          <a:off x="17476920" y="135489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78</xdr:row>
      <xdr:rowOff>99720</xdr:rowOff>
    </xdr:from>
    <xdr:to>
      <xdr:col>76</xdr:col>
      <xdr:colOff>164520</xdr:colOff>
      <xdr:row>79</xdr:row>
      <xdr:rowOff>29520</xdr:rowOff>
    </xdr:to>
    <xdr:sp>
      <xdr:nvSpPr>
        <xdr:cNvPr id="2653" name="CustomShape 1"/>
        <xdr:cNvSpPr/>
      </xdr:nvSpPr>
      <xdr:spPr>
        <a:xfrm>
          <a:off x="16713000" y="13472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14400</xdr:colOff>
      <xdr:row>79</xdr:row>
      <xdr:rowOff>31320</xdr:rowOff>
    </xdr:from>
    <xdr:to>
      <xdr:col>77</xdr:col>
      <xdr:colOff>158040</xdr:colOff>
      <xdr:row>80</xdr:row>
      <xdr:rowOff>97560</xdr:rowOff>
    </xdr:to>
    <xdr:sp>
      <xdr:nvSpPr>
        <xdr:cNvPr id="2654" name="CustomShape 1"/>
        <xdr:cNvSpPr/>
      </xdr:nvSpPr>
      <xdr:spPr>
        <a:xfrm>
          <a:off x="16444800" y="135756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78</xdr:row>
      <xdr:rowOff>144360</xdr:rowOff>
    </xdr:from>
    <xdr:to>
      <xdr:col>72</xdr:col>
      <xdr:colOff>37800</xdr:colOff>
      <xdr:row>79</xdr:row>
      <xdr:rowOff>74160</xdr:rowOff>
    </xdr:to>
    <xdr:sp>
      <xdr:nvSpPr>
        <xdr:cNvPr id="2655" name="CustomShape 1"/>
        <xdr:cNvSpPr/>
      </xdr:nvSpPr>
      <xdr:spPr>
        <a:xfrm>
          <a:off x="15681240" y="135172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78120</xdr:colOff>
      <xdr:row>79</xdr:row>
      <xdr:rowOff>75600</xdr:rowOff>
    </xdr:from>
    <xdr:to>
      <xdr:col>73</xdr:col>
      <xdr:colOff>2520</xdr:colOff>
      <xdr:row>80</xdr:row>
      <xdr:rowOff>141840</xdr:rowOff>
    </xdr:to>
    <xdr:sp>
      <xdr:nvSpPr>
        <xdr:cNvPr id="2656" name="CustomShape 1"/>
        <xdr:cNvSpPr/>
      </xdr:nvSpPr>
      <xdr:spPr>
        <a:xfrm>
          <a:off x="15413040" y="13619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81720</xdr:rowOff>
    </xdr:from>
    <xdr:to>
      <xdr:col>67</xdr:col>
      <xdr:colOff>101160</xdr:colOff>
      <xdr:row>79</xdr:row>
      <xdr:rowOff>11520</xdr:rowOff>
    </xdr:to>
    <xdr:sp>
      <xdr:nvSpPr>
        <xdr:cNvPr id="2657" name="CustomShape 1"/>
        <xdr:cNvSpPr/>
      </xdr:nvSpPr>
      <xdr:spPr>
        <a:xfrm>
          <a:off x="14677920" y="13454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169200</xdr:colOff>
      <xdr:row>77</xdr:row>
      <xdr:rowOff>37800</xdr:rowOff>
    </xdr:from>
    <xdr:to>
      <xdr:col>68</xdr:col>
      <xdr:colOff>94680</xdr:colOff>
      <xdr:row>78</xdr:row>
      <xdr:rowOff>105120</xdr:rowOff>
    </xdr:to>
    <xdr:sp>
      <xdr:nvSpPr>
        <xdr:cNvPr id="2658" name="CustomShape 1"/>
        <xdr:cNvSpPr/>
      </xdr:nvSpPr>
      <xdr:spPr>
        <a:xfrm>
          <a:off x="14409000" y="132393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2659"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2660"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2661"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2662"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2663"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2664"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2665"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60,405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66"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43200</xdr:rowOff>
    </xdr:to>
    <xdr:sp>
      <xdr:nvSpPr>
        <xdr:cNvPr id="2667" name="CustomShape 1"/>
        <xdr:cNvSpPr/>
      </xdr:nvSpPr>
      <xdr:spPr>
        <a:xfrm>
          <a:off x="14237280" y="14923080"/>
          <a:ext cx="40716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2668"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100</xdr:row>
      <xdr:rowOff>121680</xdr:rowOff>
    </xdr:from>
    <xdr:to>
      <xdr:col>65</xdr:col>
      <xdr:colOff>40320</xdr:colOff>
      <xdr:row>102</xdr:row>
      <xdr:rowOff>17640</xdr:rowOff>
    </xdr:to>
    <xdr:sp>
      <xdr:nvSpPr>
        <xdr:cNvPr id="2669" name="CustomShape 1"/>
        <xdr:cNvSpPr/>
      </xdr:nvSpPr>
      <xdr:spPr>
        <a:xfrm>
          <a:off x="14019480" y="17266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99</xdr:row>
      <xdr:rowOff>99000</xdr:rowOff>
    </xdr:from>
    <xdr:to>
      <xdr:col>89</xdr:col>
      <xdr:colOff>177480</xdr:colOff>
      <xdr:row>99</xdr:row>
      <xdr:rowOff>99000</xdr:rowOff>
    </xdr:to>
    <xdr:sp>
      <xdr:nvSpPr>
        <xdr:cNvPr id="2670" name="Line 1"/>
        <xdr:cNvSpPr/>
      </xdr:nvSpPr>
      <xdr:spPr>
        <a:xfrm>
          <a:off x="14303160" y="17072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98</xdr:row>
      <xdr:rowOff>138960</xdr:rowOff>
    </xdr:from>
    <xdr:to>
      <xdr:col>65</xdr:col>
      <xdr:colOff>24840</xdr:colOff>
      <xdr:row>100</xdr:row>
      <xdr:rowOff>33840</xdr:rowOff>
    </xdr:to>
    <xdr:sp>
      <xdr:nvSpPr>
        <xdr:cNvPr id="2671" name="CustomShape 1"/>
        <xdr:cNvSpPr/>
      </xdr:nvSpPr>
      <xdr:spPr>
        <a:xfrm>
          <a:off x="13640400" y="16940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115200</xdr:rowOff>
    </xdr:from>
    <xdr:to>
      <xdr:col>89</xdr:col>
      <xdr:colOff>177480</xdr:colOff>
      <xdr:row>97</xdr:row>
      <xdr:rowOff>115200</xdr:rowOff>
    </xdr:to>
    <xdr:sp>
      <xdr:nvSpPr>
        <xdr:cNvPr id="2672" name="Line 1"/>
        <xdr:cNvSpPr/>
      </xdr:nvSpPr>
      <xdr:spPr>
        <a:xfrm>
          <a:off x="14303160" y="1674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154440</xdr:rowOff>
    </xdr:from>
    <xdr:to>
      <xdr:col>65</xdr:col>
      <xdr:colOff>24840</xdr:colOff>
      <xdr:row>98</xdr:row>
      <xdr:rowOff>50400</xdr:rowOff>
    </xdr:to>
    <xdr:sp>
      <xdr:nvSpPr>
        <xdr:cNvPr id="2673" name="CustomShape 1"/>
        <xdr:cNvSpPr/>
      </xdr:nvSpPr>
      <xdr:spPr>
        <a:xfrm>
          <a:off x="13640400" y="16613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95</xdr:row>
      <xdr:rowOff>131760</xdr:rowOff>
    </xdr:from>
    <xdr:to>
      <xdr:col>89</xdr:col>
      <xdr:colOff>177480</xdr:colOff>
      <xdr:row>95</xdr:row>
      <xdr:rowOff>131760</xdr:rowOff>
    </xdr:to>
    <xdr:sp>
      <xdr:nvSpPr>
        <xdr:cNvPr id="2674" name="Line 1"/>
        <xdr:cNvSpPr/>
      </xdr:nvSpPr>
      <xdr:spPr>
        <a:xfrm>
          <a:off x="14303160" y="16419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95</xdr:row>
      <xdr:rowOff>360</xdr:rowOff>
    </xdr:from>
    <xdr:to>
      <xdr:col>65</xdr:col>
      <xdr:colOff>24840</xdr:colOff>
      <xdr:row>96</xdr:row>
      <xdr:rowOff>66600</xdr:rowOff>
    </xdr:to>
    <xdr:sp>
      <xdr:nvSpPr>
        <xdr:cNvPr id="2675" name="CustomShape 1"/>
        <xdr:cNvSpPr/>
      </xdr:nvSpPr>
      <xdr:spPr>
        <a:xfrm>
          <a:off x="13640400" y="16287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147600</xdr:rowOff>
    </xdr:from>
    <xdr:to>
      <xdr:col>89</xdr:col>
      <xdr:colOff>177480</xdr:colOff>
      <xdr:row>93</xdr:row>
      <xdr:rowOff>147600</xdr:rowOff>
    </xdr:to>
    <xdr:sp>
      <xdr:nvSpPr>
        <xdr:cNvPr id="2676" name="Line 1"/>
        <xdr:cNvSpPr/>
      </xdr:nvSpPr>
      <xdr:spPr>
        <a:xfrm>
          <a:off x="14303160" y="1609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93</xdr:row>
      <xdr:rowOff>15840</xdr:rowOff>
    </xdr:from>
    <xdr:to>
      <xdr:col>65</xdr:col>
      <xdr:colOff>32400</xdr:colOff>
      <xdr:row>94</xdr:row>
      <xdr:rowOff>83160</xdr:rowOff>
    </xdr:to>
    <xdr:sp>
      <xdr:nvSpPr>
        <xdr:cNvPr id="2677" name="CustomShape 1"/>
        <xdr:cNvSpPr/>
      </xdr:nvSpPr>
      <xdr:spPr>
        <a:xfrm>
          <a:off x="13566960" y="159606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164520</xdr:rowOff>
    </xdr:from>
    <xdr:to>
      <xdr:col>89</xdr:col>
      <xdr:colOff>177480</xdr:colOff>
      <xdr:row>91</xdr:row>
      <xdr:rowOff>164520</xdr:rowOff>
    </xdr:to>
    <xdr:sp>
      <xdr:nvSpPr>
        <xdr:cNvPr id="2678" name="Line 1"/>
        <xdr:cNvSpPr/>
      </xdr:nvSpPr>
      <xdr:spPr>
        <a:xfrm>
          <a:off x="14303160" y="15766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91</xdr:row>
      <xdr:rowOff>32760</xdr:rowOff>
    </xdr:from>
    <xdr:to>
      <xdr:col>65</xdr:col>
      <xdr:colOff>32400</xdr:colOff>
      <xdr:row>92</xdr:row>
      <xdr:rowOff>99000</xdr:rowOff>
    </xdr:to>
    <xdr:sp>
      <xdr:nvSpPr>
        <xdr:cNvPr id="2679" name="CustomShape 1"/>
        <xdr:cNvSpPr/>
      </xdr:nvSpPr>
      <xdr:spPr>
        <a:xfrm>
          <a:off x="13566960" y="15634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9360</xdr:rowOff>
    </xdr:from>
    <xdr:to>
      <xdr:col>89</xdr:col>
      <xdr:colOff>177480</xdr:colOff>
      <xdr:row>90</xdr:row>
      <xdr:rowOff>9360</xdr:rowOff>
    </xdr:to>
    <xdr:sp>
      <xdr:nvSpPr>
        <xdr:cNvPr id="2680" name="Line 1"/>
        <xdr:cNvSpPr/>
      </xdr:nvSpPr>
      <xdr:spPr>
        <a:xfrm>
          <a:off x="14303160" y="1543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89</xdr:row>
      <xdr:rowOff>48240</xdr:rowOff>
    </xdr:from>
    <xdr:to>
      <xdr:col>65</xdr:col>
      <xdr:colOff>32400</xdr:colOff>
      <xdr:row>90</xdr:row>
      <xdr:rowOff>115560</xdr:rowOff>
    </xdr:to>
    <xdr:sp>
      <xdr:nvSpPr>
        <xdr:cNvPr id="2681" name="CustomShape 1"/>
        <xdr:cNvSpPr/>
      </xdr:nvSpPr>
      <xdr:spPr>
        <a:xfrm>
          <a:off x="13566960" y="15307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2682"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2683"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84"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91</xdr:row>
      <xdr:rowOff>58320</xdr:rowOff>
    </xdr:from>
    <xdr:to>
      <xdr:col>85</xdr:col>
      <xdr:colOff>126360</xdr:colOff>
      <xdr:row>99</xdr:row>
      <xdr:rowOff>156600</xdr:rowOff>
    </xdr:to>
    <xdr:sp>
      <xdr:nvSpPr>
        <xdr:cNvPr id="2685" name="Line 1"/>
        <xdr:cNvSpPr/>
      </xdr:nvSpPr>
      <xdr:spPr>
        <a:xfrm flipV="1">
          <a:off x="18746280" y="15660000"/>
          <a:ext cx="1440" cy="14698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99</xdr:row>
      <xdr:rowOff>171000</xdr:rowOff>
    </xdr:from>
    <xdr:to>
      <xdr:col>88</xdr:col>
      <xdr:colOff>123840</xdr:colOff>
      <xdr:row>101</xdr:row>
      <xdr:rowOff>65880</xdr:rowOff>
    </xdr:to>
    <xdr:sp>
      <xdr:nvSpPr>
        <xdr:cNvPr id="2686" name="CustomShape 1"/>
        <xdr:cNvSpPr/>
      </xdr:nvSpPr>
      <xdr:spPr>
        <a:xfrm>
          <a:off x="18731160" y="171442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24,729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156600</xdr:rowOff>
    </xdr:from>
    <xdr:to>
      <xdr:col>86</xdr:col>
      <xdr:colOff>25560</xdr:colOff>
      <xdr:row>99</xdr:row>
      <xdr:rowOff>156600</xdr:rowOff>
    </xdr:to>
    <xdr:sp>
      <xdr:nvSpPr>
        <xdr:cNvPr id="2687" name="Line 1"/>
        <xdr:cNvSpPr/>
      </xdr:nvSpPr>
      <xdr:spPr>
        <a:xfrm>
          <a:off x="18659160" y="17129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90</xdr:row>
      <xdr:rowOff>15480</xdr:rowOff>
    </xdr:from>
    <xdr:to>
      <xdr:col>88</xdr:col>
      <xdr:colOff>200520</xdr:colOff>
      <xdr:row>91</xdr:row>
      <xdr:rowOff>82800</xdr:rowOff>
    </xdr:to>
    <xdr:sp>
      <xdr:nvSpPr>
        <xdr:cNvPr id="2688" name="CustomShape 1"/>
        <xdr:cNvSpPr/>
      </xdr:nvSpPr>
      <xdr:spPr>
        <a:xfrm>
          <a:off x="18719280" y="154458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159,758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91</xdr:row>
      <xdr:rowOff>58320</xdr:rowOff>
    </xdr:from>
    <xdr:to>
      <xdr:col>86</xdr:col>
      <xdr:colOff>25560</xdr:colOff>
      <xdr:row>91</xdr:row>
      <xdr:rowOff>58320</xdr:rowOff>
    </xdr:to>
    <xdr:sp>
      <xdr:nvSpPr>
        <xdr:cNvPr id="2689" name="Line 1"/>
        <xdr:cNvSpPr/>
      </xdr:nvSpPr>
      <xdr:spPr>
        <a:xfrm>
          <a:off x="18659160" y="15660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96</xdr:row>
      <xdr:rowOff>95040</xdr:rowOff>
    </xdr:from>
    <xdr:to>
      <xdr:col>85</xdr:col>
      <xdr:colOff>126720</xdr:colOff>
      <xdr:row>96</xdr:row>
      <xdr:rowOff>121680</xdr:rowOff>
    </xdr:to>
    <xdr:sp>
      <xdr:nvSpPr>
        <xdr:cNvPr id="2690" name="Line 1"/>
        <xdr:cNvSpPr/>
      </xdr:nvSpPr>
      <xdr:spPr>
        <a:xfrm flipV="1">
          <a:off x="17795880" y="16554240"/>
          <a:ext cx="952200" cy="2664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97</xdr:row>
      <xdr:rowOff>48600</xdr:rowOff>
    </xdr:from>
    <xdr:to>
      <xdr:col>88</xdr:col>
      <xdr:colOff>123840</xdr:colOff>
      <xdr:row>98</xdr:row>
      <xdr:rowOff>115920</xdr:rowOff>
    </xdr:to>
    <xdr:sp>
      <xdr:nvSpPr>
        <xdr:cNvPr id="2691" name="CustomShape 1"/>
        <xdr:cNvSpPr/>
      </xdr:nvSpPr>
      <xdr:spPr>
        <a:xfrm>
          <a:off x="18731160" y="16679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60,397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60120</xdr:rowOff>
    </xdr:from>
    <xdr:to>
      <xdr:col>85</xdr:col>
      <xdr:colOff>177480</xdr:colOff>
      <xdr:row>97</xdr:row>
      <xdr:rowOff>161280</xdr:rowOff>
    </xdr:to>
    <xdr:sp>
      <xdr:nvSpPr>
        <xdr:cNvPr id="2692" name="CustomShape 1"/>
        <xdr:cNvSpPr/>
      </xdr:nvSpPr>
      <xdr:spPr>
        <a:xfrm>
          <a:off x="18697680" y="16690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96</xdr:row>
      <xdr:rowOff>121680</xdr:rowOff>
    </xdr:from>
    <xdr:to>
      <xdr:col>81</xdr:col>
      <xdr:colOff>51120</xdr:colOff>
      <xdr:row>96</xdr:row>
      <xdr:rowOff>132840</xdr:rowOff>
    </xdr:to>
    <xdr:sp>
      <xdr:nvSpPr>
        <xdr:cNvPr id="2693" name="Line 1"/>
        <xdr:cNvSpPr/>
      </xdr:nvSpPr>
      <xdr:spPr>
        <a:xfrm flipV="1">
          <a:off x="16763760" y="16580880"/>
          <a:ext cx="103212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97</xdr:row>
      <xdr:rowOff>53640</xdr:rowOff>
    </xdr:from>
    <xdr:to>
      <xdr:col>81</xdr:col>
      <xdr:colOff>101880</xdr:colOff>
      <xdr:row>97</xdr:row>
      <xdr:rowOff>154800</xdr:rowOff>
    </xdr:to>
    <xdr:sp>
      <xdr:nvSpPr>
        <xdr:cNvPr id="2694" name="CustomShape 1"/>
        <xdr:cNvSpPr/>
      </xdr:nvSpPr>
      <xdr:spPr>
        <a:xfrm>
          <a:off x="17745480" y="16684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97</xdr:row>
      <xdr:rowOff>156240</xdr:rowOff>
    </xdr:from>
    <xdr:to>
      <xdr:col>82</xdr:col>
      <xdr:colOff>110160</xdr:colOff>
      <xdr:row>99</xdr:row>
      <xdr:rowOff>52200</xdr:rowOff>
    </xdr:to>
    <xdr:sp>
      <xdr:nvSpPr>
        <xdr:cNvPr id="2695" name="CustomShape 1"/>
        <xdr:cNvSpPr/>
      </xdr:nvSpPr>
      <xdr:spPr>
        <a:xfrm>
          <a:off x="17403840" y="16786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61,002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96</xdr:row>
      <xdr:rowOff>132840</xdr:rowOff>
    </xdr:from>
    <xdr:to>
      <xdr:col>76</xdr:col>
      <xdr:colOff>114120</xdr:colOff>
      <xdr:row>96</xdr:row>
      <xdr:rowOff>146520</xdr:rowOff>
    </xdr:to>
    <xdr:sp>
      <xdr:nvSpPr>
        <xdr:cNvPr id="2696" name="Line 1"/>
        <xdr:cNvSpPr/>
      </xdr:nvSpPr>
      <xdr:spPr>
        <a:xfrm flipV="1">
          <a:off x="15731640" y="16592040"/>
          <a:ext cx="103212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97</xdr:row>
      <xdr:rowOff>50400</xdr:rowOff>
    </xdr:from>
    <xdr:to>
      <xdr:col>76</xdr:col>
      <xdr:colOff>164520</xdr:colOff>
      <xdr:row>97</xdr:row>
      <xdr:rowOff>151560</xdr:rowOff>
    </xdr:to>
    <xdr:sp>
      <xdr:nvSpPr>
        <xdr:cNvPr id="2697" name="CustomShape 1"/>
        <xdr:cNvSpPr/>
      </xdr:nvSpPr>
      <xdr:spPr>
        <a:xfrm>
          <a:off x="16713000" y="16680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97</xdr:row>
      <xdr:rowOff>153000</xdr:rowOff>
    </xdr:from>
    <xdr:to>
      <xdr:col>77</xdr:col>
      <xdr:colOff>202320</xdr:colOff>
      <xdr:row>99</xdr:row>
      <xdr:rowOff>48960</xdr:rowOff>
    </xdr:to>
    <xdr:sp>
      <xdr:nvSpPr>
        <xdr:cNvPr id="2698" name="CustomShape 1"/>
        <xdr:cNvSpPr/>
      </xdr:nvSpPr>
      <xdr:spPr>
        <a:xfrm>
          <a:off x="16399800" y="16783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96</xdr:row>
      <xdr:rowOff>146520</xdr:rowOff>
    </xdr:from>
    <xdr:to>
      <xdr:col>71</xdr:col>
      <xdr:colOff>177480</xdr:colOff>
      <xdr:row>97</xdr:row>
      <xdr:rowOff>20160</xdr:rowOff>
    </xdr:to>
    <xdr:sp>
      <xdr:nvSpPr>
        <xdr:cNvPr id="2699" name="Line 1"/>
        <xdr:cNvSpPr/>
      </xdr:nvSpPr>
      <xdr:spPr>
        <a:xfrm flipV="1">
          <a:off x="14728680" y="16605720"/>
          <a:ext cx="1002960" cy="4500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97</xdr:row>
      <xdr:rowOff>56520</xdr:rowOff>
    </xdr:from>
    <xdr:to>
      <xdr:col>72</xdr:col>
      <xdr:colOff>37800</xdr:colOff>
      <xdr:row>97</xdr:row>
      <xdr:rowOff>157680</xdr:rowOff>
    </xdr:to>
    <xdr:sp>
      <xdr:nvSpPr>
        <xdr:cNvPr id="2700" name="CustomShape 1"/>
        <xdr:cNvSpPr/>
      </xdr:nvSpPr>
      <xdr:spPr>
        <a:xfrm>
          <a:off x="15681240" y="1668708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97</xdr:row>
      <xdr:rowOff>159120</xdr:rowOff>
    </xdr:from>
    <xdr:to>
      <xdr:col>73</xdr:col>
      <xdr:colOff>46800</xdr:colOff>
      <xdr:row>99</xdr:row>
      <xdr:rowOff>55080</xdr:rowOff>
    </xdr:to>
    <xdr:sp>
      <xdr:nvSpPr>
        <xdr:cNvPr id="2701" name="CustomShape 1"/>
        <xdr:cNvSpPr/>
      </xdr:nvSpPr>
      <xdr:spPr>
        <a:xfrm>
          <a:off x="15368760" y="16789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60,734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62640</xdr:rowOff>
    </xdr:from>
    <xdr:to>
      <xdr:col>67</xdr:col>
      <xdr:colOff>101160</xdr:colOff>
      <xdr:row>97</xdr:row>
      <xdr:rowOff>163800</xdr:rowOff>
    </xdr:to>
    <xdr:sp>
      <xdr:nvSpPr>
        <xdr:cNvPr id="2702" name="CustomShape 1"/>
        <xdr:cNvSpPr/>
      </xdr:nvSpPr>
      <xdr:spPr>
        <a:xfrm>
          <a:off x="14677920" y="16693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97</xdr:row>
      <xdr:rowOff>165600</xdr:rowOff>
    </xdr:from>
    <xdr:to>
      <xdr:col>68</xdr:col>
      <xdr:colOff>110520</xdr:colOff>
      <xdr:row>99</xdr:row>
      <xdr:rowOff>61560</xdr:rowOff>
    </xdr:to>
    <xdr:sp>
      <xdr:nvSpPr>
        <xdr:cNvPr id="2703" name="CustomShape 1"/>
        <xdr:cNvSpPr/>
      </xdr:nvSpPr>
      <xdr:spPr>
        <a:xfrm>
          <a:off x="14336280" y="16796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2704"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2705"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2706"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2707"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2708"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44640</xdr:rowOff>
    </xdr:from>
    <xdr:to>
      <xdr:col>85</xdr:col>
      <xdr:colOff>177480</xdr:colOff>
      <xdr:row>96</xdr:row>
      <xdr:rowOff>145800</xdr:rowOff>
    </xdr:to>
    <xdr:sp>
      <xdr:nvSpPr>
        <xdr:cNvPr id="2709" name="CustomShape 1"/>
        <xdr:cNvSpPr/>
      </xdr:nvSpPr>
      <xdr:spPr>
        <a:xfrm>
          <a:off x="18697680" y="16503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95</xdr:row>
      <xdr:rowOff>78120</xdr:rowOff>
    </xdr:from>
    <xdr:to>
      <xdr:col>88</xdr:col>
      <xdr:colOff>123840</xdr:colOff>
      <xdr:row>96</xdr:row>
      <xdr:rowOff>144360</xdr:rowOff>
    </xdr:to>
    <xdr:sp>
      <xdr:nvSpPr>
        <xdr:cNvPr id="2710" name="CustomShape 1"/>
        <xdr:cNvSpPr/>
      </xdr:nvSpPr>
      <xdr:spPr>
        <a:xfrm>
          <a:off x="18731160" y="163656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77,579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96</xdr:row>
      <xdr:rowOff>70920</xdr:rowOff>
    </xdr:from>
    <xdr:to>
      <xdr:col>81</xdr:col>
      <xdr:colOff>101880</xdr:colOff>
      <xdr:row>96</xdr:row>
      <xdr:rowOff>171360</xdr:rowOff>
    </xdr:to>
    <xdr:sp>
      <xdr:nvSpPr>
        <xdr:cNvPr id="2711" name="CustomShape 1"/>
        <xdr:cNvSpPr/>
      </xdr:nvSpPr>
      <xdr:spPr>
        <a:xfrm>
          <a:off x="17745480" y="16530120"/>
          <a:ext cx="101160" cy="10044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95</xdr:row>
      <xdr:rowOff>28440</xdr:rowOff>
    </xdr:from>
    <xdr:to>
      <xdr:col>82</xdr:col>
      <xdr:colOff>110160</xdr:colOff>
      <xdr:row>96</xdr:row>
      <xdr:rowOff>94680</xdr:rowOff>
    </xdr:to>
    <xdr:sp>
      <xdr:nvSpPr>
        <xdr:cNvPr id="2712" name="CustomShape 1"/>
        <xdr:cNvSpPr/>
      </xdr:nvSpPr>
      <xdr:spPr>
        <a:xfrm>
          <a:off x="17403840" y="16315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96</xdr:row>
      <xdr:rowOff>82080</xdr:rowOff>
    </xdr:from>
    <xdr:to>
      <xdr:col>76</xdr:col>
      <xdr:colOff>164520</xdr:colOff>
      <xdr:row>97</xdr:row>
      <xdr:rowOff>11880</xdr:rowOff>
    </xdr:to>
    <xdr:sp>
      <xdr:nvSpPr>
        <xdr:cNvPr id="2713" name="CustomShape 1"/>
        <xdr:cNvSpPr/>
      </xdr:nvSpPr>
      <xdr:spPr>
        <a:xfrm>
          <a:off x="16713000" y="16541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95</xdr:row>
      <xdr:rowOff>39600</xdr:rowOff>
    </xdr:from>
    <xdr:to>
      <xdr:col>77</xdr:col>
      <xdr:colOff>202320</xdr:colOff>
      <xdr:row>96</xdr:row>
      <xdr:rowOff>105840</xdr:rowOff>
    </xdr:to>
    <xdr:sp>
      <xdr:nvSpPr>
        <xdr:cNvPr id="2714" name="CustomShape 1"/>
        <xdr:cNvSpPr/>
      </xdr:nvSpPr>
      <xdr:spPr>
        <a:xfrm>
          <a:off x="16399800" y="16327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96</xdr:row>
      <xdr:rowOff>96120</xdr:rowOff>
    </xdr:from>
    <xdr:to>
      <xdr:col>72</xdr:col>
      <xdr:colOff>37800</xdr:colOff>
      <xdr:row>97</xdr:row>
      <xdr:rowOff>25920</xdr:rowOff>
    </xdr:to>
    <xdr:sp>
      <xdr:nvSpPr>
        <xdr:cNvPr id="2715" name="CustomShape 1"/>
        <xdr:cNvSpPr/>
      </xdr:nvSpPr>
      <xdr:spPr>
        <a:xfrm>
          <a:off x="15681240" y="1655532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95</xdr:row>
      <xdr:rowOff>53280</xdr:rowOff>
    </xdr:from>
    <xdr:to>
      <xdr:col>73</xdr:col>
      <xdr:colOff>46800</xdr:colOff>
      <xdr:row>96</xdr:row>
      <xdr:rowOff>119520</xdr:rowOff>
    </xdr:to>
    <xdr:sp>
      <xdr:nvSpPr>
        <xdr:cNvPr id="2716" name="CustomShape 1"/>
        <xdr:cNvSpPr/>
      </xdr:nvSpPr>
      <xdr:spPr>
        <a:xfrm>
          <a:off x="15368760" y="16340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72,852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96</xdr:row>
      <xdr:rowOff>140760</xdr:rowOff>
    </xdr:from>
    <xdr:to>
      <xdr:col>67</xdr:col>
      <xdr:colOff>101160</xdr:colOff>
      <xdr:row>97</xdr:row>
      <xdr:rowOff>70560</xdr:rowOff>
    </xdr:to>
    <xdr:sp>
      <xdr:nvSpPr>
        <xdr:cNvPr id="2717" name="CustomShape 1"/>
        <xdr:cNvSpPr/>
      </xdr:nvSpPr>
      <xdr:spPr>
        <a:xfrm>
          <a:off x="14677920" y="16599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95</xdr:row>
      <xdr:rowOff>98280</xdr:rowOff>
    </xdr:from>
    <xdr:to>
      <xdr:col>68</xdr:col>
      <xdr:colOff>110520</xdr:colOff>
      <xdr:row>96</xdr:row>
      <xdr:rowOff>164520</xdr:rowOff>
    </xdr:to>
    <xdr:sp>
      <xdr:nvSpPr>
        <xdr:cNvPr id="2718" name="CustomShape 1"/>
        <xdr:cNvSpPr/>
      </xdr:nvSpPr>
      <xdr:spPr>
        <a:xfrm>
          <a:off x="14336280" y="16385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2719"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2720"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2721"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2722"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2723"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2724"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2725"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26"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43200</xdr:rowOff>
    </xdr:to>
    <xdr:sp>
      <xdr:nvSpPr>
        <xdr:cNvPr id="2727" name="CustomShape 1"/>
        <xdr:cNvSpPr/>
      </xdr:nvSpPr>
      <xdr:spPr>
        <a:xfrm>
          <a:off x="20935440" y="4636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2728"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38</xdr:row>
      <xdr:rowOff>140040</xdr:rowOff>
    </xdr:from>
    <xdr:to>
      <xdr:col>120</xdr:col>
      <xdr:colOff>114120</xdr:colOff>
      <xdr:row>38</xdr:row>
      <xdr:rowOff>140040</xdr:rowOff>
    </xdr:to>
    <xdr:sp>
      <xdr:nvSpPr>
        <xdr:cNvPr id="2729" name="Line 1"/>
        <xdr:cNvSpPr/>
      </xdr:nvSpPr>
      <xdr:spPr>
        <a:xfrm>
          <a:off x="2103120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8280</xdr:rowOff>
    </xdr:from>
    <xdr:to>
      <xdr:col>95</xdr:col>
      <xdr:colOff>168120</xdr:colOff>
      <xdr:row>39</xdr:row>
      <xdr:rowOff>75600</xdr:rowOff>
    </xdr:to>
    <xdr:sp>
      <xdr:nvSpPr>
        <xdr:cNvPr id="2730" name="CustomShape 1"/>
        <xdr:cNvSpPr/>
      </xdr:nvSpPr>
      <xdr:spPr>
        <a:xfrm>
          <a:off x="2071944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25200</xdr:rowOff>
    </xdr:from>
    <xdr:to>
      <xdr:col>120</xdr:col>
      <xdr:colOff>114120</xdr:colOff>
      <xdr:row>36</xdr:row>
      <xdr:rowOff>25200</xdr:rowOff>
    </xdr:to>
    <xdr:sp>
      <xdr:nvSpPr>
        <xdr:cNvPr id="2731" name="Line 1"/>
        <xdr:cNvSpPr/>
      </xdr:nvSpPr>
      <xdr:spPr>
        <a:xfrm>
          <a:off x="2103120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35</xdr:row>
      <xdr:rowOff>65520</xdr:rowOff>
    </xdr:from>
    <xdr:to>
      <xdr:col>95</xdr:col>
      <xdr:colOff>171720</xdr:colOff>
      <xdr:row>36</xdr:row>
      <xdr:rowOff>131760</xdr:rowOff>
    </xdr:to>
    <xdr:sp>
      <xdr:nvSpPr>
        <xdr:cNvPr id="2732" name="CustomShape 1"/>
        <xdr:cNvSpPr/>
      </xdr:nvSpPr>
      <xdr:spPr>
        <a:xfrm>
          <a:off x="2044008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82440</xdr:rowOff>
    </xdr:from>
    <xdr:to>
      <xdr:col>120</xdr:col>
      <xdr:colOff>114120</xdr:colOff>
      <xdr:row>33</xdr:row>
      <xdr:rowOff>82440</xdr:rowOff>
    </xdr:to>
    <xdr:sp>
      <xdr:nvSpPr>
        <xdr:cNvPr id="2733" name="Line 1"/>
        <xdr:cNvSpPr/>
      </xdr:nvSpPr>
      <xdr:spPr>
        <a:xfrm>
          <a:off x="2103120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32</xdr:row>
      <xdr:rowOff>121680</xdr:rowOff>
    </xdr:from>
    <xdr:to>
      <xdr:col>95</xdr:col>
      <xdr:colOff>171720</xdr:colOff>
      <xdr:row>34</xdr:row>
      <xdr:rowOff>17640</xdr:rowOff>
    </xdr:to>
    <xdr:sp>
      <xdr:nvSpPr>
        <xdr:cNvPr id="2734" name="CustomShape 1"/>
        <xdr:cNvSpPr/>
      </xdr:nvSpPr>
      <xdr:spPr>
        <a:xfrm>
          <a:off x="2044008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140040</xdr:rowOff>
    </xdr:from>
    <xdr:to>
      <xdr:col>120</xdr:col>
      <xdr:colOff>114120</xdr:colOff>
      <xdr:row>30</xdr:row>
      <xdr:rowOff>140040</xdr:rowOff>
    </xdr:to>
    <xdr:sp>
      <xdr:nvSpPr>
        <xdr:cNvPr id="2735" name="Line 1"/>
        <xdr:cNvSpPr/>
      </xdr:nvSpPr>
      <xdr:spPr>
        <a:xfrm>
          <a:off x="2103120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30</xdr:row>
      <xdr:rowOff>8280</xdr:rowOff>
    </xdr:from>
    <xdr:to>
      <xdr:col>95</xdr:col>
      <xdr:colOff>171720</xdr:colOff>
      <xdr:row>31</xdr:row>
      <xdr:rowOff>75600</xdr:rowOff>
    </xdr:to>
    <xdr:sp>
      <xdr:nvSpPr>
        <xdr:cNvPr id="2736" name="CustomShape 1"/>
        <xdr:cNvSpPr/>
      </xdr:nvSpPr>
      <xdr:spPr>
        <a:xfrm>
          <a:off x="2044008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2737"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27</xdr:row>
      <xdr:rowOff>65520</xdr:rowOff>
    </xdr:from>
    <xdr:to>
      <xdr:col>95</xdr:col>
      <xdr:colOff>171720</xdr:colOff>
      <xdr:row>28</xdr:row>
      <xdr:rowOff>131760</xdr:rowOff>
    </xdr:to>
    <xdr:sp>
      <xdr:nvSpPr>
        <xdr:cNvPr id="2738" name="CustomShape 1"/>
        <xdr:cNvSpPr/>
      </xdr:nvSpPr>
      <xdr:spPr>
        <a:xfrm>
          <a:off x="2044008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39"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32</xdr:row>
      <xdr:rowOff>12960</xdr:rowOff>
    </xdr:from>
    <xdr:to>
      <xdr:col>116</xdr:col>
      <xdr:colOff>63000</xdr:colOff>
      <xdr:row>38</xdr:row>
      <xdr:rowOff>140040</xdr:rowOff>
    </xdr:to>
    <xdr:sp>
      <xdr:nvSpPr>
        <xdr:cNvPr id="2740" name="Line 1"/>
        <xdr:cNvSpPr/>
      </xdr:nvSpPr>
      <xdr:spPr>
        <a:xfrm flipV="1">
          <a:off x="25474320" y="5499360"/>
          <a:ext cx="1080" cy="115560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10800</xdr:rowOff>
    </xdr:from>
    <xdr:to>
      <xdr:col>117</xdr:col>
      <xdr:colOff>154440</xdr:colOff>
      <xdr:row>40</xdr:row>
      <xdr:rowOff>77040</xdr:rowOff>
    </xdr:to>
    <xdr:sp>
      <xdr:nvSpPr>
        <xdr:cNvPr id="2741" name="CustomShape 1"/>
        <xdr:cNvSpPr/>
      </xdr:nvSpPr>
      <xdr:spPr>
        <a:xfrm>
          <a:off x="25517880" y="669708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38</xdr:row>
      <xdr:rowOff>140040</xdr:rowOff>
    </xdr:from>
    <xdr:to>
      <xdr:col>116</xdr:col>
      <xdr:colOff>152640</xdr:colOff>
      <xdr:row>38</xdr:row>
      <xdr:rowOff>140040</xdr:rowOff>
    </xdr:to>
    <xdr:sp>
      <xdr:nvSpPr>
        <xdr:cNvPr id="2742" name="Line 1"/>
        <xdr:cNvSpPr/>
      </xdr:nvSpPr>
      <xdr:spPr>
        <a:xfrm>
          <a:off x="25358400" y="665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30</xdr:row>
      <xdr:rowOff>141840</xdr:rowOff>
    </xdr:from>
    <xdr:to>
      <xdr:col>118</xdr:col>
      <xdr:colOff>202680</xdr:colOff>
      <xdr:row>32</xdr:row>
      <xdr:rowOff>36720</xdr:rowOff>
    </xdr:to>
    <xdr:sp>
      <xdr:nvSpPr>
        <xdr:cNvPr id="2743" name="CustomShape 1"/>
        <xdr:cNvSpPr/>
      </xdr:nvSpPr>
      <xdr:spPr>
        <a:xfrm>
          <a:off x="25471440" y="528516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2,527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32</xdr:row>
      <xdr:rowOff>12960</xdr:rowOff>
    </xdr:from>
    <xdr:to>
      <xdr:col>116</xdr:col>
      <xdr:colOff>152640</xdr:colOff>
      <xdr:row>32</xdr:row>
      <xdr:rowOff>12960</xdr:rowOff>
    </xdr:to>
    <xdr:sp>
      <xdr:nvSpPr>
        <xdr:cNvPr id="2744" name="Line 1"/>
        <xdr:cNvSpPr/>
      </xdr:nvSpPr>
      <xdr:spPr>
        <a:xfrm>
          <a:off x="25358400" y="5499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140040</xdr:rowOff>
    </xdr:from>
    <xdr:to>
      <xdr:col>116</xdr:col>
      <xdr:colOff>63720</xdr:colOff>
      <xdr:row>38</xdr:row>
      <xdr:rowOff>140040</xdr:rowOff>
    </xdr:to>
    <xdr:sp>
      <xdr:nvSpPr>
        <xdr:cNvPr id="2745" name="Line 1"/>
        <xdr:cNvSpPr/>
      </xdr:nvSpPr>
      <xdr:spPr>
        <a:xfrm>
          <a:off x="24494760" y="66549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93600</xdr:colOff>
      <xdr:row>37</xdr:row>
      <xdr:rowOff>99000</xdr:rowOff>
    </xdr:from>
    <xdr:to>
      <xdr:col>118</xdr:col>
      <xdr:colOff>12240</xdr:colOff>
      <xdr:row>38</xdr:row>
      <xdr:rowOff>166320</xdr:rowOff>
    </xdr:to>
    <xdr:sp>
      <xdr:nvSpPr>
        <xdr:cNvPr id="2746" name="CustomShape 1"/>
        <xdr:cNvSpPr/>
      </xdr:nvSpPr>
      <xdr:spPr>
        <a:xfrm>
          <a:off x="25506000" y="6442560"/>
          <a:ext cx="356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66600</xdr:rowOff>
    </xdr:from>
    <xdr:to>
      <xdr:col>116</xdr:col>
      <xdr:colOff>114480</xdr:colOff>
      <xdr:row>38</xdr:row>
      <xdr:rowOff>167760</xdr:rowOff>
    </xdr:to>
    <xdr:sp>
      <xdr:nvSpPr>
        <xdr:cNvPr id="2747" name="CustomShape 1"/>
        <xdr:cNvSpPr/>
      </xdr:nvSpPr>
      <xdr:spPr>
        <a:xfrm>
          <a:off x="25425720" y="6581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38</xdr:row>
      <xdr:rowOff>140040</xdr:rowOff>
    </xdr:from>
    <xdr:to>
      <xdr:col>111</xdr:col>
      <xdr:colOff>177480</xdr:colOff>
      <xdr:row>38</xdr:row>
      <xdr:rowOff>140040</xdr:rowOff>
    </xdr:to>
    <xdr:sp>
      <xdr:nvSpPr>
        <xdr:cNvPr id="2748" name="Line 1"/>
        <xdr:cNvSpPr/>
      </xdr:nvSpPr>
      <xdr:spPr>
        <a:xfrm>
          <a:off x="23491800" y="6654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57960</xdr:rowOff>
    </xdr:from>
    <xdr:to>
      <xdr:col>112</xdr:col>
      <xdr:colOff>38520</xdr:colOff>
      <xdr:row>38</xdr:row>
      <xdr:rowOff>159120</xdr:rowOff>
    </xdr:to>
    <xdr:sp>
      <xdr:nvSpPr>
        <xdr:cNvPr id="2749" name="CustomShape 1"/>
        <xdr:cNvSpPr/>
      </xdr:nvSpPr>
      <xdr:spPr>
        <a:xfrm>
          <a:off x="24444360" y="65728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-360</xdr:colOff>
      <xdr:row>37</xdr:row>
      <xdr:rowOff>14040</xdr:rowOff>
    </xdr:from>
    <xdr:to>
      <xdr:col>112</xdr:col>
      <xdr:colOff>137880</xdr:colOff>
      <xdr:row>38</xdr:row>
      <xdr:rowOff>81360</xdr:rowOff>
    </xdr:to>
    <xdr:sp>
      <xdr:nvSpPr>
        <xdr:cNvPr id="2750" name="CustomShape 1"/>
        <xdr:cNvSpPr/>
      </xdr:nvSpPr>
      <xdr:spPr>
        <a:xfrm>
          <a:off x="24316920" y="6357600"/>
          <a:ext cx="3571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38</xdr:row>
      <xdr:rowOff>140040</xdr:rowOff>
    </xdr:from>
    <xdr:to>
      <xdr:col>107</xdr:col>
      <xdr:colOff>51120</xdr:colOff>
      <xdr:row>38</xdr:row>
      <xdr:rowOff>140040</xdr:rowOff>
    </xdr:to>
    <xdr:sp>
      <xdr:nvSpPr>
        <xdr:cNvPr id="2751" name="Line 1"/>
        <xdr:cNvSpPr/>
      </xdr:nvSpPr>
      <xdr:spPr>
        <a:xfrm>
          <a:off x="22459680" y="6654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42840</xdr:rowOff>
    </xdr:from>
    <xdr:to>
      <xdr:col>107</xdr:col>
      <xdr:colOff>101880</xdr:colOff>
      <xdr:row>38</xdr:row>
      <xdr:rowOff>144000</xdr:rowOff>
    </xdr:to>
    <xdr:sp>
      <xdr:nvSpPr>
        <xdr:cNvPr id="2752" name="CustomShape 1"/>
        <xdr:cNvSpPr/>
      </xdr:nvSpPr>
      <xdr:spPr>
        <a:xfrm>
          <a:off x="23441400" y="655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18720</xdr:colOff>
      <xdr:row>36</xdr:row>
      <xdr:rowOff>170640</xdr:rowOff>
    </xdr:from>
    <xdr:to>
      <xdr:col>108</xdr:col>
      <xdr:colOff>26280</xdr:colOff>
      <xdr:row>38</xdr:row>
      <xdr:rowOff>66600</xdr:rowOff>
    </xdr:to>
    <xdr:sp>
      <xdr:nvSpPr>
        <xdr:cNvPr id="2753" name="CustomShape 1"/>
        <xdr:cNvSpPr/>
      </xdr:nvSpPr>
      <xdr:spPr>
        <a:xfrm>
          <a:off x="23240520" y="6342840"/>
          <a:ext cx="4456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38</xdr:row>
      <xdr:rowOff>140040</xdr:rowOff>
    </xdr:from>
    <xdr:to>
      <xdr:col>102</xdr:col>
      <xdr:colOff>114120</xdr:colOff>
      <xdr:row>38</xdr:row>
      <xdr:rowOff>140040</xdr:rowOff>
    </xdr:to>
    <xdr:sp>
      <xdr:nvSpPr>
        <xdr:cNvPr id="2754" name="Line 1"/>
        <xdr:cNvSpPr/>
      </xdr:nvSpPr>
      <xdr:spPr>
        <a:xfrm>
          <a:off x="21427920" y="66549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55440</xdr:rowOff>
    </xdr:from>
    <xdr:to>
      <xdr:col>102</xdr:col>
      <xdr:colOff>164520</xdr:colOff>
      <xdr:row>38</xdr:row>
      <xdr:rowOff>156600</xdr:rowOff>
    </xdr:to>
    <xdr:sp>
      <xdr:nvSpPr>
        <xdr:cNvPr id="2755" name="CustomShape 1"/>
        <xdr:cNvSpPr/>
      </xdr:nvSpPr>
      <xdr:spPr>
        <a:xfrm>
          <a:off x="22408920" y="6570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127080</xdr:colOff>
      <xdr:row>37</xdr:row>
      <xdr:rowOff>11520</xdr:rowOff>
    </xdr:from>
    <xdr:to>
      <xdr:col>103</xdr:col>
      <xdr:colOff>45720</xdr:colOff>
      <xdr:row>38</xdr:row>
      <xdr:rowOff>78840</xdr:rowOff>
    </xdr:to>
    <xdr:sp>
      <xdr:nvSpPr>
        <xdr:cNvPr id="2756" name="CustomShape 1"/>
        <xdr:cNvSpPr/>
      </xdr:nvSpPr>
      <xdr:spPr>
        <a:xfrm>
          <a:off x="22253400" y="635508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39960</xdr:rowOff>
    </xdr:from>
    <xdr:to>
      <xdr:col>98</xdr:col>
      <xdr:colOff>37800</xdr:colOff>
      <xdr:row>38</xdr:row>
      <xdr:rowOff>141120</xdr:rowOff>
    </xdr:to>
    <xdr:sp>
      <xdr:nvSpPr>
        <xdr:cNvPr id="2757" name="CustomShape 1"/>
        <xdr:cNvSpPr/>
      </xdr:nvSpPr>
      <xdr:spPr>
        <a:xfrm>
          <a:off x="21377880" y="65548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145800</xdr:colOff>
      <xdr:row>36</xdr:row>
      <xdr:rowOff>167400</xdr:rowOff>
    </xdr:from>
    <xdr:to>
      <xdr:col>98</xdr:col>
      <xdr:colOff>152640</xdr:colOff>
      <xdr:row>38</xdr:row>
      <xdr:rowOff>63360</xdr:rowOff>
    </xdr:to>
    <xdr:sp>
      <xdr:nvSpPr>
        <xdr:cNvPr id="2758" name="CustomShape 1"/>
        <xdr:cNvSpPr/>
      </xdr:nvSpPr>
      <xdr:spPr>
        <a:xfrm>
          <a:off x="21177000" y="63396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2759"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2760"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2761"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2762"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2763"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89640</xdr:rowOff>
    </xdr:from>
    <xdr:to>
      <xdr:col>116</xdr:col>
      <xdr:colOff>114480</xdr:colOff>
      <xdr:row>39</xdr:row>
      <xdr:rowOff>19440</xdr:rowOff>
    </xdr:to>
    <xdr:sp>
      <xdr:nvSpPr>
        <xdr:cNvPr id="2764" name="CustomShape 1"/>
        <xdr:cNvSpPr/>
      </xdr:nvSpPr>
      <xdr:spPr>
        <a:xfrm>
          <a:off x="254257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38</xdr:row>
      <xdr:rowOff>55440</xdr:rowOff>
    </xdr:from>
    <xdr:to>
      <xdr:col>117</xdr:col>
      <xdr:colOff>154440</xdr:colOff>
      <xdr:row>39</xdr:row>
      <xdr:rowOff>122760</xdr:rowOff>
    </xdr:to>
    <xdr:sp>
      <xdr:nvSpPr>
        <xdr:cNvPr id="2765" name="CustomShape 1"/>
        <xdr:cNvSpPr/>
      </xdr:nvSpPr>
      <xdr:spPr>
        <a:xfrm>
          <a:off x="25517880" y="657036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89640</xdr:rowOff>
    </xdr:from>
    <xdr:to>
      <xdr:col>112</xdr:col>
      <xdr:colOff>38520</xdr:colOff>
      <xdr:row>39</xdr:row>
      <xdr:rowOff>19440</xdr:rowOff>
    </xdr:to>
    <xdr:sp>
      <xdr:nvSpPr>
        <xdr:cNvPr id="2766" name="CustomShape 1"/>
        <xdr:cNvSpPr/>
      </xdr:nvSpPr>
      <xdr:spPr>
        <a:xfrm>
          <a:off x="24444360" y="6604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39</xdr:row>
      <xdr:rowOff>20880</xdr:rowOff>
    </xdr:from>
    <xdr:to>
      <xdr:col>112</xdr:col>
      <xdr:colOff>93600</xdr:colOff>
      <xdr:row>40</xdr:row>
      <xdr:rowOff>87120</xdr:rowOff>
    </xdr:to>
    <xdr:sp>
      <xdr:nvSpPr>
        <xdr:cNvPr id="2767" name="CustomShape 1"/>
        <xdr:cNvSpPr/>
      </xdr:nvSpPr>
      <xdr:spPr>
        <a:xfrm>
          <a:off x="2436084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89640</xdr:rowOff>
    </xdr:from>
    <xdr:to>
      <xdr:col>107</xdr:col>
      <xdr:colOff>101880</xdr:colOff>
      <xdr:row>39</xdr:row>
      <xdr:rowOff>19440</xdr:rowOff>
    </xdr:to>
    <xdr:sp>
      <xdr:nvSpPr>
        <xdr:cNvPr id="2768" name="CustomShape 1"/>
        <xdr:cNvSpPr/>
      </xdr:nvSpPr>
      <xdr:spPr>
        <a:xfrm>
          <a:off x="2344140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20880</xdr:rowOff>
    </xdr:from>
    <xdr:to>
      <xdr:col>107</xdr:col>
      <xdr:colOff>156960</xdr:colOff>
      <xdr:row>40</xdr:row>
      <xdr:rowOff>87120</xdr:rowOff>
    </xdr:to>
    <xdr:sp>
      <xdr:nvSpPr>
        <xdr:cNvPr id="2769" name="CustomShape 1"/>
        <xdr:cNvSpPr/>
      </xdr:nvSpPr>
      <xdr:spPr>
        <a:xfrm>
          <a:off x="2332872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89640</xdr:rowOff>
    </xdr:from>
    <xdr:to>
      <xdr:col>102</xdr:col>
      <xdr:colOff>164520</xdr:colOff>
      <xdr:row>39</xdr:row>
      <xdr:rowOff>19440</xdr:rowOff>
    </xdr:to>
    <xdr:sp>
      <xdr:nvSpPr>
        <xdr:cNvPr id="2770" name="CustomShape 1"/>
        <xdr:cNvSpPr/>
      </xdr:nvSpPr>
      <xdr:spPr>
        <a:xfrm>
          <a:off x="224089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20880</xdr:rowOff>
    </xdr:from>
    <xdr:to>
      <xdr:col>102</xdr:col>
      <xdr:colOff>219240</xdr:colOff>
      <xdr:row>40</xdr:row>
      <xdr:rowOff>87120</xdr:rowOff>
    </xdr:to>
    <xdr:sp>
      <xdr:nvSpPr>
        <xdr:cNvPr id="2771" name="CustomShape 1"/>
        <xdr:cNvSpPr/>
      </xdr:nvSpPr>
      <xdr:spPr>
        <a:xfrm>
          <a:off x="2229660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89640</xdr:rowOff>
    </xdr:from>
    <xdr:to>
      <xdr:col>98</xdr:col>
      <xdr:colOff>37800</xdr:colOff>
      <xdr:row>39</xdr:row>
      <xdr:rowOff>19440</xdr:rowOff>
    </xdr:to>
    <xdr:sp>
      <xdr:nvSpPr>
        <xdr:cNvPr id="2772" name="CustomShape 1"/>
        <xdr:cNvSpPr/>
      </xdr:nvSpPr>
      <xdr:spPr>
        <a:xfrm>
          <a:off x="21377880" y="6604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20880</xdr:rowOff>
    </xdr:from>
    <xdr:to>
      <xdr:col>98</xdr:col>
      <xdr:colOff>93240</xdr:colOff>
      <xdr:row>40</xdr:row>
      <xdr:rowOff>87120</xdr:rowOff>
    </xdr:to>
    <xdr:sp>
      <xdr:nvSpPr>
        <xdr:cNvPr id="2773" name="CustomShape 1"/>
        <xdr:cNvSpPr/>
      </xdr:nvSpPr>
      <xdr:spPr>
        <a:xfrm>
          <a:off x="2129436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2774"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2775"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2776"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2777"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2778"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2779"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鹿児島県平均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2780"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81"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43200</xdr:rowOff>
    </xdr:to>
    <xdr:sp>
      <xdr:nvSpPr>
        <xdr:cNvPr id="2782" name="CustomShape 1"/>
        <xdr:cNvSpPr/>
      </xdr:nvSpPr>
      <xdr:spPr>
        <a:xfrm>
          <a:off x="20935440" y="8065080"/>
          <a:ext cx="407880" cy="2077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2783"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2784"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54</xdr:row>
      <xdr:rowOff>8280</xdr:rowOff>
    </xdr:from>
    <xdr:to>
      <xdr:col>95</xdr:col>
      <xdr:colOff>168120</xdr:colOff>
      <xdr:row>55</xdr:row>
      <xdr:rowOff>75600</xdr:rowOff>
    </xdr:to>
    <xdr:sp>
      <xdr:nvSpPr>
        <xdr:cNvPr id="2785" name="CustomShape 1"/>
        <xdr:cNvSpPr/>
      </xdr:nvSpPr>
      <xdr:spPr>
        <a:xfrm>
          <a:off x="2071944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2786"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47</xdr:row>
      <xdr:rowOff>65520</xdr:rowOff>
    </xdr:from>
    <xdr:to>
      <xdr:col>95</xdr:col>
      <xdr:colOff>168120</xdr:colOff>
      <xdr:row>48</xdr:row>
      <xdr:rowOff>131760</xdr:rowOff>
    </xdr:to>
    <xdr:sp>
      <xdr:nvSpPr>
        <xdr:cNvPr id="2787" name="CustomShape 1"/>
        <xdr:cNvSpPr/>
      </xdr:nvSpPr>
      <xdr:spPr>
        <a:xfrm>
          <a:off x="2071944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88"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54</xdr:row>
      <xdr:rowOff>140040</xdr:rowOff>
    </xdr:from>
    <xdr:to>
      <xdr:col>116</xdr:col>
      <xdr:colOff>63000</xdr:colOff>
      <xdr:row>54</xdr:row>
      <xdr:rowOff>140040</xdr:rowOff>
    </xdr:to>
    <xdr:sp>
      <xdr:nvSpPr>
        <xdr:cNvPr id="2789" name="Line 1"/>
        <xdr:cNvSpPr/>
      </xdr:nvSpPr>
      <xdr:spPr>
        <a:xfrm>
          <a:off x="25474320" y="9398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55</xdr:row>
      <xdr:rowOff>20880</xdr:rowOff>
    </xdr:from>
    <xdr:to>
      <xdr:col>117</xdr:col>
      <xdr:colOff>154440</xdr:colOff>
      <xdr:row>56</xdr:row>
      <xdr:rowOff>87120</xdr:rowOff>
    </xdr:to>
    <xdr:sp>
      <xdr:nvSpPr>
        <xdr:cNvPr id="2790" name="CustomShape 1"/>
        <xdr:cNvSpPr/>
      </xdr:nvSpPr>
      <xdr:spPr>
        <a:xfrm>
          <a:off x="25517880" y="9450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91"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53</xdr:row>
      <xdr:rowOff>20160</xdr:rowOff>
    </xdr:from>
    <xdr:to>
      <xdr:col>117</xdr:col>
      <xdr:colOff>154440</xdr:colOff>
      <xdr:row>54</xdr:row>
      <xdr:rowOff>87480</xdr:rowOff>
    </xdr:to>
    <xdr:sp>
      <xdr:nvSpPr>
        <xdr:cNvPr id="2792" name="CustomShape 1"/>
        <xdr:cNvSpPr/>
      </xdr:nvSpPr>
      <xdr:spPr>
        <a:xfrm>
          <a:off x="25517880" y="9106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93"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54</xdr:row>
      <xdr:rowOff>140040</xdr:rowOff>
    </xdr:from>
    <xdr:to>
      <xdr:col>116</xdr:col>
      <xdr:colOff>63720</xdr:colOff>
      <xdr:row>54</xdr:row>
      <xdr:rowOff>140040</xdr:rowOff>
    </xdr:to>
    <xdr:sp>
      <xdr:nvSpPr>
        <xdr:cNvPr id="2794" name="Line 1"/>
        <xdr:cNvSpPr/>
      </xdr:nvSpPr>
      <xdr:spPr>
        <a:xfrm>
          <a:off x="24494760" y="9398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54</xdr:row>
      <xdr:rowOff>78120</xdr:rowOff>
    </xdr:from>
    <xdr:to>
      <xdr:col>117</xdr:col>
      <xdr:colOff>154440</xdr:colOff>
      <xdr:row>55</xdr:row>
      <xdr:rowOff>145440</xdr:rowOff>
    </xdr:to>
    <xdr:sp>
      <xdr:nvSpPr>
        <xdr:cNvPr id="2795" name="CustomShape 1"/>
        <xdr:cNvSpPr/>
      </xdr:nvSpPr>
      <xdr:spPr>
        <a:xfrm>
          <a:off x="25517880" y="9336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796" name="CustomShape 1"/>
        <xdr:cNvSpPr/>
      </xdr:nvSpPr>
      <xdr:spPr>
        <a:xfrm>
          <a:off x="254257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54</xdr:row>
      <xdr:rowOff>140040</xdr:rowOff>
    </xdr:from>
    <xdr:to>
      <xdr:col>111</xdr:col>
      <xdr:colOff>177480</xdr:colOff>
      <xdr:row>54</xdr:row>
      <xdr:rowOff>140040</xdr:rowOff>
    </xdr:to>
    <xdr:sp>
      <xdr:nvSpPr>
        <xdr:cNvPr id="2797" name="Line 1"/>
        <xdr:cNvSpPr/>
      </xdr:nvSpPr>
      <xdr:spPr>
        <a:xfrm>
          <a:off x="2349180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798" name="CustomShape 1"/>
        <xdr:cNvSpPr/>
      </xdr:nvSpPr>
      <xdr:spPr>
        <a:xfrm>
          <a:off x="24444360" y="9347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55</xdr:row>
      <xdr:rowOff>20880</xdr:rowOff>
    </xdr:from>
    <xdr:to>
      <xdr:col>112</xdr:col>
      <xdr:colOff>93600</xdr:colOff>
      <xdr:row>56</xdr:row>
      <xdr:rowOff>87120</xdr:rowOff>
    </xdr:to>
    <xdr:sp>
      <xdr:nvSpPr>
        <xdr:cNvPr id="2799" name="CustomShape 1"/>
        <xdr:cNvSpPr/>
      </xdr:nvSpPr>
      <xdr:spPr>
        <a:xfrm>
          <a:off x="2436084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54</xdr:row>
      <xdr:rowOff>140040</xdr:rowOff>
    </xdr:from>
    <xdr:to>
      <xdr:col>107</xdr:col>
      <xdr:colOff>51120</xdr:colOff>
      <xdr:row>54</xdr:row>
      <xdr:rowOff>140040</xdr:rowOff>
    </xdr:to>
    <xdr:sp>
      <xdr:nvSpPr>
        <xdr:cNvPr id="2800" name="Line 1"/>
        <xdr:cNvSpPr/>
      </xdr:nvSpPr>
      <xdr:spPr>
        <a:xfrm>
          <a:off x="2245968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801" name="CustomShape 1"/>
        <xdr:cNvSpPr/>
      </xdr:nvSpPr>
      <xdr:spPr>
        <a:xfrm>
          <a:off x="234414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55</xdr:row>
      <xdr:rowOff>20880</xdr:rowOff>
    </xdr:from>
    <xdr:to>
      <xdr:col>107</xdr:col>
      <xdr:colOff>156960</xdr:colOff>
      <xdr:row>56</xdr:row>
      <xdr:rowOff>87120</xdr:rowOff>
    </xdr:to>
    <xdr:sp>
      <xdr:nvSpPr>
        <xdr:cNvPr id="2802" name="CustomShape 1"/>
        <xdr:cNvSpPr/>
      </xdr:nvSpPr>
      <xdr:spPr>
        <a:xfrm>
          <a:off x="2332872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54</xdr:row>
      <xdr:rowOff>140040</xdr:rowOff>
    </xdr:from>
    <xdr:to>
      <xdr:col>102</xdr:col>
      <xdr:colOff>114120</xdr:colOff>
      <xdr:row>54</xdr:row>
      <xdr:rowOff>140040</xdr:rowOff>
    </xdr:to>
    <xdr:sp>
      <xdr:nvSpPr>
        <xdr:cNvPr id="2803" name="Line 1"/>
        <xdr:cNvSpPr/>
      </xdr:nvSpPr>
      <xdr:spPr>
        <a:xfrm>
          <a:off x="21427920" y="9398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804" name="CustomShape 1"/>
        <xdr:cNvSpPr/>
      </xdr:nvSpPr>
      <xdr:spPr>
        <a:xfrm>
          <a:off x="22408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55</xdr:row>
      <xdr:rowOff>20880</xdr:rowOff>
    </xdr:from>
    <xdr:to>
      <xdr:col>102</xdr:col>
      <xdr:colOff>219240</xdr:colOff>
      <xdr:row>56</xdr:row>
      <xdr:rowOff>87120</xdr:rowOff>
    </xdr:to>
    <xdr:sp>
      <xdr:nvSpPr>
        <xdr:cNvPr id="2805" name="CustomShape 1"/>
        <xdr:cNvSpPr/>
      </xdr:nvSpPr>
      <xdr:spPr>
        <a:xfrm>
          <a:off x="2229660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806" name="CustomShape 1"/>
        <xdr:cNvSpPr/>
      </xdr:nvSpPr>
      <xdr:spPr>
        <a:xfrm>
          <a:off x="21377880" y="9347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55</xdr:row>
      <xdr:rowOff>20880</xdr:rowOff>
    </xdr:from>
    <xdr:to>
      <xdr:col>98</xdr:col>
      <xdr:colOff>93240</xdr:colOff>
      <xdr:row>56</xdr:row>
      <xdr:rowOff>87120</xdr:rowOff>
    </xdr:to>
    <xdr:sp>
      <xdr:nvSpPr>
        <xdr:cNvPr id="2807" name="CustomShape 1"/>
        <xdr:cNvSpPr/>
      </xdr:nvSpPr>
      <xdr:spPr>
        <a:xfrm>
          <a:off x="2129436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2808"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2809"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2810"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2811"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2812"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813" name="CustomShape 1"/>
        <xdr:cNvSpPr/>
      </xdr:nvSpPr>
      <xdr:spPr>
        <a:xfrm>
          <a:off x="254257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53</xdr:row>
      <xdr:rowOff>134640</xdr:rowOff>
    </xdr:from>
    <xdr:to>
      <xdr:col>117</xdr:col>
      <xdr:colOff>154440</xdr:colOff>
      <xdr:row>55</xdr:row>
      <xdr:rowOff>30600</xdr:rowOff>
    </xdr:to>
    <xdr:sp>
      <xdr:nvSpPr>
        <xdr:cNvPr id="2814" name="CustomShape 1"/>
        <xdr:cNvSpPr/>
      </xdr:nvSpPr>
      <xdr:spPr>
        <a:xfrm>
          <a:off x="25517880" y="9221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815" name="CustomShape 1"/>
        <xdr:cNvSpPr/>
      </xdr:nvSpPr>
      <xdr:spPr>
        <a:xfrm>
          <a:off x="24444360" y="9347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53</xdr:row>
      <xdr:rowOff>45720</xdr:rowOff>
    </xdr:from>
    <xdr:to>
      <xdr:col>112</xdr:col>
      <xdr:colOff>93600</xdr:colOff>
      <xdr:row>54</xdr:row>
      <xdr:rowOff>113040</xdr:rowOff>
    </xdr:to>
    <xdr:sp>
      <xdr:nvSpPr>
        <xdr:cNvPr id="2816" name="CustomShape 1"/>
        <xdr:cNvSpPr/>
      </xdr:nvSpPr>
      <xdr:spPr>
        <a:xfrm>
          <a:off x="2436084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817" name="CustomShape 1"/>
        <xdr:cNvSpPr/>
      </xdr:nvSpPr>
      <xdr:spPr>
        <a:xfrm>
          <a:off x="234414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53</xdr:row>
      <xdr:rowOff>45720</xdr:rowOff>
    </xdr:from>
    <xdr:to>
      <xdr:col>107</xdr:col>
      <xdr:colOff>156960</xdr:colOff>
      <xdr:row>54</xdr:row>
      <xdr:rowOff>113040</xdr:rowOff>
    </xdr:to>
    <xdr:sp>
      <xdr:nvSpPr>
        <xdr:cNvPr id="2818" name="CustomShape 1"/>
        <xdr:cNvSpPr/>
      </xdr:nvSpPr>
      <xdr:spPr>
        <a:xfrm>
          <a:off x="2332872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819" name="CustomShape 1"/>
        <xdr:cNvSpPr/>
      </xdr:nvSpPr>
      <xdr:spPr>
        <a:xfrm>
          <a:off x="22408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53</xdr:row>
      <xdr:rowOff>45720</xdr:rowOff>
    </xdr:from>
    <xdr:to>
      <xdr:col>102</xdr:col>
      <xdr:colOff>219240</xdr:colOff>
      <xdr:row>54</xdr:row>
      <xdr:rowOff>113040</xdr:rowOff>
    </xdr:to>
    <xdr:sp>
      <xdr:nvSpPr>
        <xdr:cNvPr id="2820" name="CustomShape 1"/>
        <xdr:cNvSpPr/>
      </xdr:nvSpPr>
      <xdr:spPr>
        <a:xfrm>
          <a:off x="2229660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821" name="CustomShape 1"/>
        <xdr:cNvSpPr/>
      </xdr:nvSpPr>
      <xdr:spPr>
        <a:xfrm>
          <a:off x="21377880" y="9347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53</xdr:row>
      <xdr:rowOff>45720</xdr:rowOff>
    </xdr:from>
    <xdr:to>
      <xdr:col>98</xdr:col>
      <xdr:colOff>93240</xdr:colOff>
      <xdr:row>54</xdr:row>
      <xdr:rowOff>113040</xdr:rowOff>
    </xdr:to>
    <xdr:sp>
      <xdr:nvSpPr>
        <xdr:cNvPr id="2822" name="CustomShape 1"/>
        <xdr:cNvSpPr/>
      </xdr:nvSpPr>
      <xdr:spPr>
        <a:xfrm>
          <a:off x="2129436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823"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824"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825"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目的別歳出（住民一人当たりのコスト）の特徴点としては、商工費及び公債費が類似団体平均と比較して高い傾向にある。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商工費については、対前年度</a:t>
          </a:r>
          <a:r>
            <a:rPr b="0" lang="en-US" sz="1300" spc="-1" strike="noStrike">
              <a:solidFill>
                <a:srgbClr val="000000"/>
              </a:solidFill>
              <a:uFill>
                <a:solidFill>
                  <a:srgbClr val="ffffff"/>
                </a:solidFill>
              </a:uFill>
              <a:latin typeface="ＭＳ Ｐゴシック"/>
              <a:ea typeface="ＭＳ Ｐゴシック"/>
            </a:rPr>
            <a:t>+33,477</a:t>
          </a:r>
          <a:r>
            <a:rPr b="0" lang="en-US" sz="1300" spc="-1" strike="noStrike">
              <a:solidFill>
                <a:srgbClr val="000000"/>
              </a:solidFill>
              <a:uFill>
                <a:solidFill>
                  <a:srgbClr val="ffffff"/>
                </a:solidFill>
              </a:uFill>
              <a:latin typeface="ＭＳ Ｐゴシック"/>
              <a:ea typeface="ＭＳ Ｐゴシック"/>
            </a:rPr>
            <a:t>円、対類似団体平均</a:t>
          </a:r>
          <a:r>
            <a:rPr b="0" lang="en-US" sz="1300" spc="-1" strike="noStrike">
              <a:solidFill>
                <a:srgbClr val="000000"/>
              </a:solidFill>
              <a:uFill>
                <a:solidFill>
                  <a:srgbClr val="ffffff"/>
                </a:solidFill>
              </a:uFill>
              <a:latin typeface="ＭＳ Ｐゴシック"/>
              <a:ea typeface="ＭＳ Ｐゴシック"/>
            </a:rPr>
            <a:t>+66,826</a:t>
          </a:r>
          <a:r>
            <a:rPr b="0" lang="en-US" sz="1300" spc="-1" strike="noStrike">
              <a:solidFill>
                <a:srgbClr val="000000"/>
              </a:solidFill>
              <a:uFill>
                <a:solidFill>
                  <a:srgbClr val="ffffff"/>
                </a:solidFill>
              </a:uFill>
              <a:latin typeface="ＭＳ Ｐゴシック"/>
              <a:ea typeface="ＭＳ Ｐゴシック"/>
            </a:rPr>
            <a:t>円となっているが、これは、新型コロナウイルス感染症に係る経済対策としてプレミアム付商品券事業を２回計</a:t>
          </a:r>
          <a:r>
            <a:rPr b="0" lang="en-US" sz="1300" spc="-1" strike="noStrike">
              <a:solidFill>
                <a:srgbClr val="000000"/>
              </a:solidFill>
              <a:uFill>
                <a:solidFill>
                  <a:srgbClr val="ffffff"/>
                </a:solidFill>
              </a:uFill>
              <a:latin typeface="ＭＳ Ｐゴシック"/>
              <a:ea typeface="ＭＳ Ｐゴシック"/>
            </a:rPr>
            <a:t>2.2</a:t>
          </a:r>
          <a:r>
            <a:rPr b="0" lang="en-US" sz="1300" spc="-1" strike="noStrike">
              <a:solidFill>
                <a:srgbClr val="000000"/>
              </a:solidFill>
              <a:uFill>
                <a:solidFill>
                  <a:srgbClr val="ffffff"/>
                </a:solidFill>
              </a:uFill>
              <a:latin typeface="ＭＳ Ｐゴシック"/>
              <a:ea typeface="ＭＳ Ｐゴシック"/>
            </a:rPr>
            <a:t>億円を実施したほか、ふるさと納税推進事業の伸び</a:t>
          </a:r>
          <a:r>
            <a:rPr b="0" lang="en-US" sz="1300" spc="-1" strike="noStrike">
              <a:solidFill>
                <a:srgbClr val="000000"/>
              </a:solidFill>
              <a:uFill>
                <a:solidFill>
                  <a:srgbClr val="ffffff"/>
                </a:solidFill>
              </a:uFill>
              <a:latin typeface="ＭＳ Ｐゴシック"/>
              <a:ea typeface="ＭＳ Ｐゴシック"/>
            </a:rPr>
            <a:t>6.3</a:t>
          </a:r>
          <a:r>
            <a:rPr b="0" lang="en-US" sz="1300" spc="-1" strike="noStrike">
              <a:solidFill>
                <a:srgbClr val="000000"/>
              </a:solidFill>
              <a:uFill>
                <a:solidFill>
                  <a:srgbClr val="ffffff"/>
                </a:solidFill>
              </a:uFill>
              <a:latin typeface="ＭＳ Ｐゴシック"/>
              <a:ea typeface="ＭＳ Ｐゴシック"/>
            </a:rPr>
            <a:t>億円が大きく影響したことによるものである。</a:t>
          </a: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Ｐゴシック"/>
              <a:ea typeface="ＭＳ Ｐゴシック"/>
            </a:rPr>
            <a:t>公債費については、対前年比</a:t>
          </a:r>
          <a:r>
            <a:rPr b="0" lang="en-US" sz="1300" spc="-1" strike="noStrike">
              <a:solidFill>
                <a:srgbClr val="000000"/>
              </a:solidFill>
              <a:uFill>
                <a:solidFill>
                  <a:srgbClr val="ffffff"/>
                </a:solidFill>
              </a:uFill>
              <a:latin typeface="ＭＳ Ｐゴシック"/>
              <a:ea typeface="ＭＳ Ｐゴシック"/>
            </a:rPr>
            <a:t>+2,436</a:t>
          </a:r>
          <a:r>
            <a:rPr b="0" lang="en-US" sz="1300" spc="-1" strike="noStrike">
              <a:solidFill>
                <a:srgbClr val="000000"/>
              </a:solidFill>
              <a:uFill>
                <a:solidFill>
                  <a:srgbClr val="ffffff"/>
                </a:solidFill>
              </a:uFill>
              <a:latin typeface="ＭＳ Ｐゴシック"/>
              <a:ea typeface="ＭＳ Ｐゴシック"/>
            </a:rPr>
            <a:t>円と横ばいに推移しているものの、類似団体平均と比較すると</a:t>
          </a:r>
          <a:r>
            <a:rPr b="0" lang="en-US" sz="1300" spc="-1" strike="noStrike">
              <a:solidFill>
                <a:srgbClr val="000000"/>
              </a:solidFill>
              <a:uFill>
                <a:solidFill>
                  <a:srgbClr val="ffffff"/>
                </a:solidFill>
              </a:uFill>
              <a:latin typeface="ＭＳ Ｐゴシック"/>
              <a:ea typeface="ＭＳ Ｐゴシック"/>
            </a:rPr>
            <a:t>17,182</a:t>
          </a:r>
          <a:r>
            <a:rPr b="0" lang="en-US" sz="1300" spc="-1" strike="noStrike">
              <a:solidFill>
                <a:srgbClr val="000000"/>
              </a:solidFill>
              <a:uFill>
                <a:solidFill>
                  <a:srgbClr val="ffffff"/>
                </a:solidFill>
              </a:uFill>
              <a:latin typeface="ＭＳ Ｐゴシック"/>
              <a:ea typeface="ＭＳ Ｐゴシック"/>
            </a:rPr>
            <a:t>円（</a:t>
          </a:r>
          <a:r>
            <a:rPr b="0" lang="en-US" sz="1300" spc="-1" strike="noStrike">
              <a:solidFill>
                <a:srgbClr val="000000"/>
              </a:solidFill>
              <a:uFill>
                <a:solidFill>
                  <a:srgbClr val="ffffff"/>
                </a:solidFill>
              </a:uFill>
              <a:latin typeface="ＭＳ Ｐゴシック"/>
              <a:ea typeface="ＭＳ Ｐゴシック"/>
            </a:rPr>
            <a:t>28.4</a:t>
          </a:r>
          <a:r>
            <a:rPr b="0" lang="en-US" sz="1300" spc="-1" strike="noStrike">
              <a:solidFill>
                <a:srgbClr val="000000"/>
              </a:solidFill>
              <a:uFill>
                <a:solidFill>
                  <a:srgbClr val="ffffff"/>
                </a:solidFill>
              </a:uFill>
              <a:latin typeface="ＭＳ Ｐゴシック"/>
              <a:ea typeface="ＭＳ Ｐゴシック"/>
            </a:rPr>
            <a:t>％）上回っている。これは、合併特例事業債等を活用した普通建設事業に係る公債費がピークを迎えつつあり、高い水準で推移しているためである。</a:t>
          </a:r>
          <a:endParaRPr b="0" lang="en-US" sz="12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Ｐゴシック"/>
              <a:ea typeface="ＭＳ Ｐゴシック"/>
            </a:rPr>
            <a:t>今後、最終処分場建設に係る合併特例債の償還などに伴う公債費のピークの到来が想定されることや、実質公債費比率にもみられるように、フロー面で財政状況を逼迫する状況が続くこと、ふるさと納税寄附金による財源確保の不確実性に鑑み、行政改革大綱・推進計画に基づき、事務事業の見直しに取り組み、経費の削減に努めるとともに、普通建設事業の厳選により地方債の発行を抑制し、地方債残高の逓減に努め、財政構造の弾力性を高める必要があ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743040</xdr:colOff>
      <xdr:row>43</xdr:row>
      <xdr:rowOff>124200</xdr:rowOff>
    </xdr:to>
    <xdr:graphicFrame>
      <xdr:nvGraphicFramePr>
        <xdr:cNvPr id="2826" name="Chart 1"/>
        <xdr:cNvGraphicFramePr/>
      </xdr:nvGraphicFramePr>
      <xdr:xfrm>
        <a:off x="152280" y="923760"/>
        <a:ext cx="19726200" cy="821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xdr:nvSpPr>
        <xdr:cNvPr id="2827" name="CustomShape 1"/>
        <xdr:cNvSpPr/>
      </xdr:nvSpPr>
      <xdr:spPr>
        <a:xfrm>
          <a:off x="93348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xdr:nvSpPr>
        <xdr:cNvPr id="2828" name="CustomShape 1"/>
        <xdr:cNvSpPr/>
      </xdr:nvSpPr>
      <xdr:spPr>
        <a:xfrm>
          <a:off x="933480" y="1081152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xdr:nvSpPr>
        <xdr:cNvPr id="2829" name="Line 1"/>
        <xdr:cNvSpPr/>
      </xdr:nvSpPr>
      <xdr:spPr>
        <a:xfrm>
          <a:off x="93312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xdr:nvSpPr>
        <xdr:cNvPr id="2830" name="CustomShape 1"/>
        <xdr:cNvSpPr/>
      </xdr:nvSpPr>
      <xdr:spPr>
        <a:xfrm>
          <a:off x="118116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xdr:nvSpPr>
        <xdr:cNvPr id="2831" name="CustomShape 1"/>
        <xdr:cNvSpPr/>
      </xdr:nvSpPr>
      <xdr:spPr>
        <a:xfrm>
          <a:off x="12888000" y="9601560"/>
          <a:ext cx="69717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xdr:nvSpPr>
        <xdr:cNvPr id="2832" name="CustomShape 1"/>
        <xdr:cNvSpPr/>
      </xdr:nvSpPr>
      <xdr:spPr>
        <a:xfrm>
          <a:off x="12888000" y="9601560"/>
          <a:ext cx="1094760" cy="313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833" name="CustomShape 1"/>
        <xdr:cNvSpPr/>
      </xdr:nvSpPr>
      <xdr:spPr>
        <a:xfrm>
          <a:off x="123840" y="123840"/>
          <a:ext cx="112294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xdr:nvSpPr>
        <xdr:cNvPr id="2834" name="Line 1"/>
        <xdr:cNvSpPr/>
      </xdr:nvSpPr>
      <xdr:spPr>
        <a:xfrm>
          <a:off x="733320" y="9591840"/>
          <a:ext cx="525780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xdr:nvSpPr>
        <xdr:cNvPr id="2835" name="CustomShape 1"/>
        <xdr:cNvSpPr/>
      </xdr:nvSpPr>
      <xdr:spPr>
        <a:xfrm>
          <a:off x="11877480" y="285840"/>
          <a:ext cx="2934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2</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xdr:nvSpPr>
        <xdr:cNvPr id="2836" name="CustomShape 1"/>
        <xdr:cNvSpPr/>
      </xdr:nvSpPr>
      <xdr:spPr>
        <a:xfrm>
          <a:off x="15411600" y="285840"/>
          <a:ext cx="4410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xdr:nvSpPr>
        <xdr:cNvPr id="2837" name="CustomShape 1"/>
        <xdr:cNvSpPr/>
      </xdr:nvSpPr>
      <xdr:spPr>
        <a:xfrm>
          <a:off x="466560" y="838080"/>
          <a:ext cx="362916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xdr:nvSpPr>
        <xdr:cNvPr id="2838" name="CustomShape 1"/>
        <xdr:cNvSpPr/>
      </xdr:nvSpPr>
      <xdr:spPr>
        <a:xfrm>
          <a:off x="13049640" y="9935280"/>
          <a:ext cx="6629040" cy="208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ゴシック"/>
              <a:ea typeface="ＭＳ ゴシック"/>
            </a:rPr>
            <a:t>財政調整基金残高は、適切な財源確保と歳出の精査により、取崩しを回避しており、前年度とほぼ同額を維持している。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また、実質収支額については、地方消費税交付金が消費税率の引き上げに伴う社会保障財源分として</a:t>
          </a:r>
          <a:r>
            <a:rPr b="0" lang="en-US" sz="1100" spc="-1" strike="noStrike">
              <a:solidFill>
                <a:srgbClr val="000000"/>
              </a:solidFill>
              <a:uFill>
                <a:solidFill>
                  <a:srgbClr val="ffffff"/>
                </a:solidFill>
              </a:uFill>
              <a:latin typeface="ＭＳ ゴシック"/>
              <a:ea typeface="ＭＳ ゴシック"/>
            </a:rPr>
            <a:t>+1.2</a:t>
          </a:r>
          <a:r>
            <a:rPr b="0" lang="en-US" sz="1100" spc="-1" strike="noStrike">
              <a:solidFill>
                <a:srgbClr val="000000"/>
              </a:solidFill>
              <a:uFill>
                <a:solidFill>
                  <a:srgbClr val="ffffff"/>
                </a:solidFill>
              </a:uFill>
              <a:latin typeface="ＭＳ ゴシック"/>
              <a:ea typeface="ＭＳ ゴシック"/>
            </a:rPr>
            <a:t>億円、地方交付税が普通交付税における地域社会再生事業費の創設などにより</a:t>
          </a:r>
          <a:r>
            <a:rPr b="0" lang="en-US" sz="1100" spc="-1" strike="noStrike">
              <a:solidFill>
                <a:srgbClr val="000000"/>
              </a:solidFill>
              <a:uFill>
                <a:solidFill>
                  <a:srgbClr val="ffffff"/>
                </a:solidFill>
              </a:uFill>
              <a:latin typeface="ＭＳ ゴシック"/>
              <a:ea typeface="ＭＳ ゴシック"/>
            </a:rPr>
            <a:t>+1.5</a:t>
          </a:r>
          <a:r>
            <a:rPr b="0" lang="en-US" sz="1100" spc="-1" strike="noStrike">
              <a:solidFill>
                <a:srgbClr val="000000"/>
              </a:solidFill>
              <a:uFill>
                <a:solidFill>
                  <a:srgbClr val="ffffff"/>
                </a:solidFill>
              </a:uFill>
              <a:latin typeface="ＭＳ ゴシック"/>
              <a:ea typeface="ＭＳ ゴシック"/>
            </a:rPr>
            <a:t>億円伸びたことで、</a:t>
          </a:r>
          <a:r>
            <a:rPr b="0" lang="en-US" sz="1100" spc="-1" strike="noStrike">
              <a:solidFill>
                <a:srgbClr val="000000"/>
              </a:solidFill>
              <a:uFill>
                <a:solidFill>
                  <a:srgbClr val="ffffff"/>
                </a:solidFill>
              </a:uFill>
              <a:latin typeface="ＭＳ ゴシック"/>
              <a:ea typeface="ＭＳ ゴシック"/>
            </a:rPr>
            <a:t>2.47</a:t>
          </a:r>
          <a:r>
            <a:rPr b="0" lang="en-US" sz="1100" spc="-1" strike="noStrike">
              <a:solidFill>
                <a:srgbClr val="000000"/>
              </a:solidFill>
              <a:uFill>
                <a:solidFill>
                  <a:srgbClr val="ffffff"/>
                </a:solidFill>
              </a:uFill>
              <a:latin typeface="ＭＳ ゴシック"/>
              <a:ea typeface="ＭＳ ゴシック"/>
            </a:rPr>
            <a:t>ポイント増加している。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実質単年度収支についても、令和２年度は財政調整基金の取崩しを回避したことから、対前年度</a:t>
          </a:r>
          <a:r>
            <a:rPr b="0" lang="en-US" sz="1100" spc="-1" strike="noStrike">
              <a:solidFill>
                <a:srgbClr val="000000"/>
              </a:solidFill>
              <a:uFill>
                <a:solidFill>
                  <a:srgbClr val="ffffff"/>
                </a:solidFill>
              </a:uFill>
              <a:latin typeface="ＭＳ ゴシック"/>
              <a:ea typeface="ＭＳ ゴシック"/>
            </a:rPr>
            <a:t>2.53</a:t>
          </a:r>
          <a:r>
            <a:rPr b="0" lang="en-US" sz="1100" spc="-1" strike="noStrike">
              <a:solidFill>
                <a:srgbClr val="000000"/>
              </a:solidFill>
              <a:uFill>
                <a:solidFill>
                  <a:srgbClr val="ffffff"/>
                </a:solidFill>
              </a:uFill>
              <a:latin typeface="ＭＳ ゴシック"/>
              <a:ea typeface="ＭＳ ゴシック"/>
            </a:rPr>
            <a:t>ポイント増加し、黒字を維持している。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ゴシック"/>
              <a:ea typeface="ＭＳ ゴシック"/>
            </a:rPr>
            <a:t>実質収支額については、３～５％を適正な水準と考えていることから、今後、予算編成等を通して、健全な財政運営に努める必要がある。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209880</xdr:rowOff>
    </xdr:to>
    <xdr:graphicFrame>
      <xdr:nvGraphicFramePr>
        <xdr:cNvPr id="2839" name="Chart 5"/>
        <xdr:cNvGraphicFramePr/>
      </xdr:nvGraphicFramePr>
      <xdr:xfrm>
        <a:off x="447840" y="733320"/>
        <a:ext cx="20516400" cy="5762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xdr:nvSpPr>
        <xdr:cNvPr id="2840" name="CustomShape 1"/>
        <xdr:cNvSpPr/>
      </xdr:nvSpPr>
      <xdr:spPr>
        <a:xfrm>
          <a:off x="13268160" y="6896520"/>
          <a:ext cx="7305120" cy="54475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xdr:nvSpPr>
        <xdr:cNvPr id="2841" name="CustomShape 1"/>
        <xdr:cNvSpPr/>
      </xdr:nvSpPr>
      <xdr:spPr>
        <a:xfrm>
          <a:off x="13335120" y="6924960"/>
          <a:ext cx="172404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42"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843" name="CustomShape 1"/>
        <xdr:cNvSpPr/>
      </xdr:nvSpPr>
      <xdr:spPr>
        <a:xfrm>
          <a:off x="142920" y="142920"/>
          <a:ext cx="1203912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xdr:nvSpPr>
        <xdr:cNvPr id="2844" name="CustomShape 1"/>
        <xdr:cNvSpPr/>
      </xdr:nvSpPr>
      <xdr:spPr>
        <a:xfrm>
          <a:off x="12525120" y="237960"/>
          <a:ext cx="31334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2</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845" name="CustomShape 1"/>
        <xdr:cNvSpPr/>
      </xdr:nvSpPr>
      <xdr:spPr>
        <a:xfrm>
          <a:off x="16144920" y="237960"/>
          <a:ext cx="44096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xdr:nvSpPr>
        <xdr:cNvPr id="2846" name="CustomShape 1"/>
        <xdr:cNvSpPr/>
      </xdr:nvSpPr>
      <xdr:spPr>
        <a:xfrm>
          <a:off x="590400" y="657000"/>
          <a:ext cx="491508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xdr:nvSpPr>
        <xdr:cNvPr id="2847" name="CustomShape 1"/>
        <xdr:cNvSpPr/>
      </xdr:nvSpPr>
      <xdr:spPr>
        <a:xfrm>
          <a:off x="13401720" y="7248960"/>
          <a:ext cx="7038720" cy="487584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連結実質赤字比率に係る黒字額は、前年度と比較して</a:t>
          </a:r>
          <a:r>
            <a:rPr b="0" lang="en-US" sz="1400" spc="-1" strike="noStrike">
              <a:solidFill>
                <a:srgbClr val="000000"/>
              </a:solidFill>
              <a:uFill>
                <a:solidFill>
                  <a:srgbClr val="ffffff"/>
                </a:solidFill>
              </a:uFill>
              <a:latin typeface="ＭＳ ゴシック"/>
              <a:ea typeface="ＭＳ ゴシック"/>
            </a:rPr>
            <a:t>5.23</a:t>
          </a:r>
          <a:r>
            <a:rPr b="0" lang="en-US" sz="1400" spc="-1" strike="noStrike">
              <a:solidFill>
                <a:srgbClr val="000000"/>
              </a:solidFill>
              <a:uFill>
                <a:solidFill>
                  <a:srgbClr val="ffffff"/>
                </a:solidFill>
              </a:uFill>
              <a:latin typeface="ＭＳ ゴシック"/>
              <a:ea typeface="ＭＳ ゴシック"/>
            </a:rPr>
            <a:t>ポイント増加している。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これは、一般会計で</a:t>
          </a:r>
          <a:r>
            <a:rPr b="0" lang="en-US" sz="1400" spc="-1" strike="noStrike">
              <a:solidFill>
                <a:srgbClr val="000000"/>
              </a:solidFill>
              <a:uFill>
                <a:solidFill>
                  <a:srgbClr val="ffffff"/>
                </a:solidFill>
              </a:uFill>
              <a:latin typeface="ＭＳ ゴシック"/>
              <a:ea typeface="ＭＳ ゴシック"/>
            </a:rPr>
            <a:t>2.46</a:t>
          </a:r>
          <a:r>
            <a:rPr b="0" lang="en-US" sz="1400" spc="-1" strike="noStrike">
              <a:solidFill>
                <a:srgbClr val="000000"/>
              </a:solidFill>
              <a:uFill>
                <a:solidFill>
                  <a:srgbClr val="ffffff"/>
                </a:solidFill>
              </a:uFill>
              <a:latin typeface="ＭＳ ゴシック"/>
              <a:ea typeface="ＭＳ ゴシック"/>
            </a:rPr>
            <a:t>ポイント、水道事業会計で</a:t>
          </a:r>
          <a:r>
            <a:rPr b="0" lang="en-US" sz="1400" spc="-1" strike="noStrike">
              <a:solidFill>
                <a:srgbClr val="000000"/>
              </a:solidFill>
              <a:uFill>
                <a:solidFill>
                  <a:srgbClr val="ffffff"/>
                </a:solidFill>
              </a:uFill>
              <a:latin typeface="ＭＳ ゴシック"/>
              <a:ea typeface="ＭＳ ゴシック"/>
            </a:rPr>
            <a:t>1.3</a:t>
          </a:r>
          <a:r>
            <a:rPr b="0" lang="en-US" sz="1400" spc="-1" strike="noStrike">
              <a:solidFill>
                <a:srgbClr val="000000"/>
              </a:solidFill>
              <a:uFill>
                <a:solidFill>
                  <a:srgbClr val="ffffff"/>
                </a:solidFill>
              </a:uFill>
              <a:latin typeface="ＭＳ ゴシック"/>
              <a:ea typeface="ＭＳ ゴシック"/>
            </a:rPr>
            <a:t>ポイント、下水道事業会計（公共下水道事業）で</a:t>
          </a:r>
          <a:r>
            <a:rPr b="0" lang="en-US" sz="1400" spc="-1" strike="noStrike">
              <a:solidFill>
                <a:srgbClr val="000000"/>
              </a:solidFill>
              <a:uFill>
                <a:solidFill>
                  <a:srgbClr val="ffffff"/>
                </a:solidFill>
              </a:uFill>
              <a:latin typeface="ＭＳ ゴシック"/>
              <a:ea typeface="ＭＳ ゴシック"/>
            </a:rPr>
            <a:t>0.86</a:t>
          </a:r>
          <a:r>
            <a:rPr b="0" lang="en-US" sz="1400" spc="-1" strike="noStrike">
              <a:solidFill>
                <a:srgbClr val="000000"/>
              </a:solidFill>
              <a:uFill>
                <a:solidFill>
                  <a:srgbClr val="ffffff"/>
                </a:solidFill>
              </a:uFill>
              <a:latin typeface="ＭＳ ゴシック"/>
              <a:ea typeface="ＭＳ ゴシック"/>
            </a:rPr>
            <a:t>ポイント</a:t>
          </a:r>
          <a:r>
            <a:rPr b="0" lang="en-US" sz="1400" spc="-1" strike="noStrike" baseline="30000">
              <a:solidFill>
                <a:srgbClr val="000000"/>
              </a:solidFill>
              <a:uFill>
                <a:solidFill>
                  <a:srgbClr val="ffffff"/>
                </a:solidFill>
              </a:uFill>
              <a:latin typeface="ＭＳ ゴシック"/>
              <a:ea typeface="ＭＳ ゴシック"/>
            </a:rPr>
            <a:t>*</a:t>
          </a:r>
          <a:r>
            <a:rPr b="0" lang="en-US" sz="1400" spc="-1" strike="noStrike">
              <a:solidFill>
                <a:srgbClr val="000000"/>
              </a:solidFill>
              <a:uFill>
                <a:solidFill>
                  <a:srgbClr val="ffffff"/>
                </a:solidFill>
              </a:uFill>
              <a:latin typeface="ＭＳ ゴシック"/>
              <a:ea typeface="ＭＳ ゴシック"/>
            </a:rPr>
            <a:t>伸びたことが主な要因となっている。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一般会計については、地方消費税交付金と普通交付税の増加が影響し、黒字額が増加している。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水道事業については、給水収益が</a:t>
          </a:r>
          <a:r>
            <a:rPr b="0" lang="en-US" sz="1400" spc="-1" strike="noStrike">
              <a:solidFill>
                <a:srgbClr val="000000"/>
              </a:solidFill>
              <a:uFill>
                <a:solidFill>
                  <a:srgbClr val="ffffff"/>
                </a:solidFill>
              </a:uFill>
              <a:latin typeface="ＭＳ ゴシック"/>
              <a:ea typeface="ＭＳ ゴシック"/>
            </a:rPr>
            <a:t>12.3</a:t>
          </a:r>
          <a:r>
            <a:rPr b="0" lang="en-US" sz="1400" spc="-1" strike="noStrike">
              <a:solidFill>
                <a:srgbClr val="000000"/>
              </a:solidFill>
              <a:uFill>
                <a:solidFill>
                  <a:srgbClr val="ffffff"/>
                </a:solidFill>
              </a:uFill>
              <a:latin typeface="ＭＳ ゴシック"/>
              <a:ea typeface="ＭＳ ゴシック"/>
            </a:rPr>
            <a:t>百万円増加したことにより、黒字額が増加している。なお、給水収益の増加は、新型コロナウイルス感染症による需要の拡大が主な要因と想定されるところである。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下水道事業会計（公共下水道事業）については、令和２年度から法適用となり、公営企業会計に移行したところである。一般会計からの補助金により営業収支が黒字となっている。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一般会計以外の会計については、いずれの会計も一般会計からの繰出が必要な状況であることから、今後の厳しい財政状況を踏まえ、財源の確保や徹底した歳出抑制に努め、持続可能な財政運営に努める必要があ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000" spc="-1" strike="noStrike">
              <a:solidFill>
                <a:srgbClr val="000000"/>
              </a:solidFill>
              <a:uFill>
                <a:solidFill>
                  <a:srgbClr val="ffffff"/>
                </a:solidFill>
              </a:uFill>
              <a:latin typeface="ＭＳ ゴシック"/>
              <a:ea typeface="ＭＳ ゴシック"/>
            </a:rPr>
            <a:t>* R01</a:t>
          </a:r>
          <a:r>
            <a:rPr b="0" lang="en-US" sz="1000" spc="-1" strike="noStrike">
              <a:solidFill>
                <a:srgbClr val="000000"/>
              </a:solidFill>
              <a:uFill>
                <a:solidFill>
                  <a:srgbClr val="ffffff"/>
                </a:solidFill>
              </a:uFill>
              <a:latin typeface="ＭＳ ゴシック"/>
              <a:ea typeface="ＭＳ ゴシック"/>
            </a:rPr>
            <a:t>年度における「その他会計（黒字）」の</a:t>
          </a:r>
          <a:r>
            <a:rPr b="0" lang="en-US" sz="1000" spc="-1" strike="noStrike">
              <a:solidFill>
                <a:srgbClr val="000000"/>
              </a:solidFill>
              <a:uFill>
                <a:solidFill>
                  <a:srgbClr val="ffffff"/>
                </a:solidFill>
              </a:uFill>
              <a:latin typeface="ＭＳ ゴシック"/>
              <a:ea typeface="ＭＳ ゴシック"/>
            </a:rPr>
            <a:t>0.21</a:t>
          </a:r>
          <a:r>
            <a:rPr b="0" lang="en-US" sz="1000" spc="-1" strike="noStrike">
              <a:solidFill>
                <a:srgbClr val="000000"/>
              </a:solidFill>
              <a:uFill>
                <a:solidFill>
                  <a:srgbClr val="ffffff"/>
                </a:solidFill>
              </a:uFill>
              <a:latin typeface="ＭＳ ゴシック"/>
              <a:ea typeface="ＭＳ ゴシック"/>
            </a:rPr>
            <a:t>（公共下水道事業特別会計 </a:t>
          </a:r>
          <a:r>
            <a:rPr b="0" lang="en-US" sz="1000" spc="-1" strike="noStrike">
              <a:solidFill>
                <a:srgbClr val="000000"/>
              </a:solidFill>
              <a:uFill>
                <a:solidFill>
                  <a:srgbClr val="ffffff"/>
                </a:solidFill>
              </a:uFill>
              <a:latin typeface="ＭＳ ゴシック"/>
              <a:ea typeface="ＭＳ ゴシック"/>
            </a:rPr>
            <a:t>0.18</a:t>
          </a:r>
          <a:r>
            <a:rPr b="0" lang="en-US" sz="1000" spc="-1" strike="noStrike">
              <a:solidFill>
                <a:srgbClr val="000000"/>
              </a:solidFill>
              <a:uFill>
                <a:solidFill>
                  <a:srgbClr val="ffffff"/>
                </a:solidFill>
              </a:uFill>
              <a:latin typeface="ＭＳ ゴシック"/>
              <a:ea typeface="ＭＳ ゴシック"/>
            </a:rPr>
            <a:t>、戸崎地区漁業集落排水事業特別会計 </a:t>
          </a:r>
          <a:r>
            <a:rPr b="0" lang="en-US" sz="1000" spc="-1" strike="noStrike">
              <a:solidFill>
                <a:srgbClr val="000000"/>
              </a:solidFill>
              <a:uFill>
                <a:solidFill>
                  <a:srgbClr val="ffffff"/>
                </a:solidFill>
              </a:uFill>
              <a:latin typeface="ＭＳ ゴシック"/>
              <a:ea typeface="ＭＳ ゴシック"/>
            </a:rPr>
            <a:t>0.03</a:t>
          </a:r>
          <a:r>
            <a:rPr b="0" lang="en-US" sz="1000" spc="-1" strike="noStrike">
              <a:solidFill>
                <a:srgbClr val="000000"/>
              </a:solidFill>
              <a:uFill>
                <a:solidFill>
                  <a:srgbClr val="ffffff"/>
                </a:solidFill>
              </a:uFill>
              <a:latin typeface="ＭＳ ゴシック"/>
              <a:ea typeface="ＭＳ ゴシック"/>
            </a:rPr>
            <a:t>）のうち、公共下水道事業特別会計との比較によるもの</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48"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xdr:nvSpPr>
        <xdr:cNvPr id="2849" name="CustomShape 1"/>
        <xdr:cNvSpPr/>
      </xdr:nvSpPr>
      <xdr:spPr>
        <a:xfrm>
          <a:off x="72072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xdr:nvSpPr>
        <xdr:cNvPr id="2850" name="CustomShape 1"/>
        <xdr:cNvSpPr/>
      </xdr:nvSpPr>
      <xdr:spPr>
        <a:xfrm>
          <a:off x="72072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51" name="CustomShape 1"/>
        <xdr:cNvSpPr/>
      </xdr:nvSpPr>
      <xdr:spPr>
        <a:xfrm>
          <a:off x="7207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52" name="CustomShape 1"/>
        <xdr:cNvSpPr/>
      </xdr:nvSpPr>
      <xdr:spPr>
        <a:xfrm>
          <a:off x="7207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53" name="CustomShape 1"/>
        <xdr:cNvSpPr/>
      </xdr:nvSpPr>
      <xdr:spPr>
        <a:xfrm>
          <a:off x="7207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xdr:nvSpPr>
        <xdr:cNvPr id="2854" name="CustomShape 1"/>
        <xdr:cNvSpPr/>
      </xdr:nvSpPr>
      <xdr:spPr>
        <a:xfrm>
          <a:off x="72072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39</xdr:row>
      <xdr:rowOff>89640</xdr:rowOff>
    </xdr:from>
    <xdr:to>
      <xdr:col>1</xdr:col>
      <xdr:colOff>637920</xdr:colOff>
      <xdr:row>39</xdr:row>
      <xdr:rowOff>378360</xdr:rowOff>
    </xdr:to>
    <xdr:sp>
      <xdr:nvSpPr>
        <xdr:cNvPr id="2855" name="CustomShape 1"/>
        <xdr:cNvSpPr/>
      </xdr:nvSpPr>
      <xdr:spPr>
        <a:xfrm>
          <a:off x="720720" y="1045260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40</xdr:row>
      <xdr:rowOff>89640</xdr:rowOff>
    </xdr:from>
    <xdr:to>
      <xdr:col>1</xdr:col>
      <xdr:colOff>637920</xdr:colOff>
      <xdr:row>40</xdr:row>
      <xdr:rowOff>378360</xdr:rowOff>
    </xdr:to>
    <xdr:sp>
      <xdr:nvSpPr>
        <xdr:cNvPr id="2856" name="CustomShape 1"/>
        <xdr:cNvSpPr/>
      </xdr:nvSpPr>
      <xdr:spPr>
        <a:xfrm>
          <a:off x="720720" y="10947960"/>
          <a:ext cx="507600" cy="288720"/>
        </a:xfrm>
        <a:prstGeom prst="rect">
          <a:avLst/>
        </a:prstGeom>
        <a:solidFill>
          <a:srgbClr val="00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57" name="CustomShape 1"/>
        <xdr:cNvSpPr/>
      </xdr:nvSpPr>
      <xdr:spPr>
        <a:xfrm>
          <a:off x="7207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58" name="CustomShape 1"/>
        <xdr:cNvSpPr/>
      </xdr:nvSpPr>
      <xdr:spPr>
        <a:xfrm>
          <a:off x="7207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695880</xdr:colOff>
      <xdr:row>4</xdr:row>
      <xdr:rowOff>75960</xdr:rowOff>
    </xdr:to>
    <xdr:sp>
      <xdr:nvSpPr>
        <xdr:cNvPr id="2859" name="CustomShape 1"/>
        <xdr:cNvSpPr/>
      </xdr:nvSpPr>
      <xdr:spPr>
        <a:xfrm>
          <a:off x="123840" y="123840"/>
          <a:ext cx="110588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xdr:nvSpPr>
        <xdr:cNvPr id="2860" name="CustomShape 1"/>
        <xdr:cNvSpPr/>
      </xdr:nvSpPr>
      <xdr:spPr>
        <a:xfrm>
          <a:off x="12496680" y="190440"/>
          <a:ext cx="304776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2</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xdr:nvSpPr>
        <xdr:cNvPr id="2861" name="CustomShape 1"/>
        <xdr:cNvSpPr/>
      </xdr:nvSpPr>
      <xdr:spPr>
        <a:xfrm>
          <a:off x="15935400" y="190440"/>
          <a:ext cx="452412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鹿児島県いちき串木野市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xdr:nvSpPr>
        <xdr:cNvPr id="2862" name="Line 1"/>
        <xdr:cNvSpPr/>
      </xdr:nvSpPr>
      <xdr:spPr>
        <a:xfrm>
          <a:off x="590400" y="7591320"/>
          <a:ext cx="8724960" cy="39024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xdr:nvSpPr>
        <xdr:cNvPr id="2863" name="CustomShape 1"/>
        <xdr:cNvSpPr/>
      </xdr:nvSpPr>
      <xdr:spPr>
        <a:xfrm>
          <a:off x="268632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xdr:nvSpPr>
        <xdr:cNvPr id="2864" name="CustomShape 1"/>
        <xdr:cNvSpPr/>
      </xdr:nvSpPr>
      <xdr:spPr>
        <a:xfrm>
          <a:off x="2686320" y="842040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xdr:nvSpPr>
        <xdr:cNvPr id="2865" name="CustomShape 1"/>
        <xdr:cNvSpPr/>
      </xdr:nvSpPr>
      <xdr:spPr>
        <a:xfrm>
          <a:off x="2686320" y="881100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xdr:nvSpPr>
        <xdr:cNvPr id="2866" name="CustomShape 1"/>
        <xdr:cNvSpPr/>
      </xdr:nvSpPr>
      <xdr:spPr>
        <a:xfrm>
          <a:off x="268632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xdr:nvSpPr>
        <xdr:cNvPr id="2867" name="CustomShape 1"/>
        <xdr:cNvSpPr/>
      </xdr:nvSpPr>
      <xdr:spPr>
        <a:xfrm>
          <a:off x="268632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xdr:nvSpPr>
        <xdr:cNvPr id="2868" name="CustomShape 1"/>
        <xdr:cNvSpPr/>
      </xdr:nvSpPr>
      <xdr:spPr>
        <a:xfrm>
          <a:off x="268632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xdr:nvSpPr>
        <xdr:cNvPr id="2869" name="CustomShape 1"/>
        <xdr:cNvSpPr/>
      </xdr:nvSpPr>
      <xdr:spPr>
        <a:xfrm>
          <a:off x="2686320" y="1037304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xdr:nvSpPr>
        <xdr:cNvPr id="2870" name="CustomShape 1"/>
        <xdr:cNvSpPr/>
      </xdr:nvSpPr>
      <xdr:spPr>
        <a:xfrm>
          <a:off x="2686320" y="1076364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xdr:nvSpPr>
        <xdr:cNvPr id="2871" name="Line 1"/>
        <xdr:cNvSpPr/>
      </xdr:nvSpPr>
      <xdr:spPr>
        <a:xfrm>
          <a:off x="268596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xdr:nvSpPr>
        <xdr:cNvPr id="2872" name="CustomShape 1"/>
        <xdr:cNvSpPr/>
      </xdr:nvSpPr>
      <xdr:spPr>
        <a:xfrm>
          <a:off x="284832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xdr:nvSpPr>
        <xdr:cNvPr id="2873" name="CustomShape 1"/>
        <xdr:cNvSpPr/>
      </xdr:nvSpPr>
      <xdr:spPr>
        <a:xfrm>
          <a:off x="15325560" y="7600680"/>
          <a:ext cx="514296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xdr:nvSpPr>
        <xdr:cNvPr id="2874" name="CustomShape 1"/>
        <xdr:cNvSpPr/>
      </xdr:nvSpPr>
      <xdr:spPr>
        <a:xfrm>
          <a:off x="15325560" y="7591320"/>
          <a:ext cx="1028160" cy="3236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75" name="Chart 90"/>
        <xdr:cNvGraphicFramePr/>
      </xdr:nvGraphicFramePr>
      <xdr:xfrm>
        <a:off x="228600" y="685800"/>
        <a:ext cx="207165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xdr:nvSpPr>
        <xdr:cNvPr id="2876" name="CustomShape 1"/>
        <xdr:cNvSpPr/>
      </xdr:nvSpPr>
      <xdr:spPr>
        <a:xfrm>
          <a:off x="314280" y="752400"/>
          <a:ext cx="1666440" cy="324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xdr:nvSpPr>
        <xdr:cNvPr id="2877" name="CustomShape 1"/>
        <xdr:cNvSpPr/>
      </xdr:nvSpPr>
      <xdr:spPr>
        <a:xfrm>
          <a:off x="15449400" y="7934400"/>
          <a:ext cx="4876200" cy="340020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実質公債費比率（分子）は、元利償還金が</a:t>
          </a:r>
          <a:r>
            <a:rPr b="0" lang="en-US" sz="1100" spc="-1" strike="noStrike">
              <a:solidFill>
                <a:srgbClr val="000000"/>
              </a:solidFill>
              <a:uFill>
                <a:solidFill>
                  <a:srgbClr val="ffffff"/>
                </a:solidFill>
              </a:uFill>
              <a:latin typeface="ＭＳ Ｐゴシック"/>
              <a:ea typeface="ＭＳ Ｐゴシック"/>
            </a:rPr>
            <a:t>30.8</a:t>
          </a:r>
          <a:r>
            <a:rPr b="0" lang="en-US" sz="1100" spc="-1" strike="noStrike">
              <a:solidFill>
                <a:srgbClr val="000000"/>
              </a:solidFill>
              <a:uFill>
                <a:solidFill>
                  <a:srgbClr val="ffffff"/>
                </a:solidFill>
              </a:uFill>
              <a:latin typeface="ＭＳ Ｐゴシック"/>
              <a:ea typeface="ＭＳ Ｐゴシック"/>
            </a:rPr>
            <a:t>百万円増加したうえ、算入公債費等が△</a:t>
          </a:r>
          <a:r>
            <a:rPr b="0" lang="en-US" sz="1100" spc="-1" strike="noStrike">
              <a:solidFill>
                <a:srgbClr val="000000"/>
              </a:solidFill>
              <a:uFill>
                <a:solidFill>
                  <a:srgbClr val="ffffff"/>
                </a:solidFill>
              </a:uFill>
              <a:latin typeface="ＭＳ Ｐゴシック"/>
              <a:ea typeface="ＭＳ Ｐゴシック"/>
            </a:rPr>
            <a:t>26.4</a:t>
          </a:r>
          <a:r>
            <a:rPr b="0" lang="en-US" sz="1100" spc="-1" strike="noStrike">
              <a:solidFill>
                <a:srgbClr val="000000"/>
              </a:solidFill>
              <a:uFill>
                <a:solidFill>
                  <a:srgbClr val="ffffff"/>
                </a:solidFill>
              </a:uFill>
              <a:latin typeface="ＭＳ Ｐゴシック"/>
              <a:ea typeface="ＭＳ Ｐゴシック"/>
            </a:rPr>
            <a:t>百万円となり、全体で</a:t>
          </a:r>
          <a:r>
            <a:rPr b="0" lang="en-US" sz="1100" spc="-1" strike="noStrike">
              <a:solidFill>
                <a:srgbClr val="000000"/>
              </a:solidFill>
              <a:uFill>
                <a:solidFill>
                  <a:srgbClr val="ffffff"/>
                </a:solidFill>
              </a:uFill>
              <a:latin typeface="ＭＳ Ｐゴシック"/>
              <a:ea typeface="ＭＳ Ｐゴシック"/>
            </a:rPr>
            <a:t>34.9</a:t>
          </a:r>
          <a:r>
            <a:rPr b="0" lang="en-US" sz="1100" spc="-1" strike="noStrike">
              <a:solidFill>
                <a:srgbClr val="000000"/>
              </a:solidFill>
              <a:uFill>
                <a:solidFill>
                  <a:srgbClr val="ffffff"/>
                </a:solidFill>
              </a:uFill>
              <a:latin typeface="ＭＳ Ｐゴシック"/>
              <a:ea typeface="ＭＳ Ｐゴシック"/>
            </a:rPr>
            <a:t>百万円の増となっている。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これに伴い、単年度比率は</a:t>
          </a:r>
          <a:r>
            <a:rPr b="0" lang="en-US" sz="1100" spc="-1" strike="noStrike">
              <a:solidFill>
                <a:srgbClr val="000000"/>
              </a:solidFill>
              <a:uFill>
                <a:solidFill>
                  <a:srgbClr val="ffffff"/>
                </a:solidFill>
              </a:uFill>
              <a:latin typeface="ＭＳ Ｐゴシック"/>
              <a:ea typeface="ＭＳ Ｐゴシック"/>
            </a:rPr>
            <a:t>12.0</a:t>
          </a:r>
          <a:r>
            <a:rPr b="0" lang="en-US" sz="1100" spc="-1" strike="noStrike">
              <a:solidFill>
                <a:srgbClr val="000000"/>
              </a:solidFill>
              <a:uFill>
                <a:solidFill>
                  <a:srgbClr val="ffffff"/>
                </a:solidFill>
              </a:uFill>
              <a:latin typeface="ＭＳ Ｐゴシック"/>
              <a:ea typeface="ＭＳ Ｐゴシック"/>
            </a:rPr>
            <a:t>となり、実質公債費比率は</a:t>
          </a:r>
          <a:r>
            <a:rPr b="0" lang="en-US" sz="1100" spc="-1" strike="noStrike">
              <a:solidFill>
                <a:srgbClr val="000000"/>
              </a:solidFill>
              <a:uFill>
                <a:solidFill>
                  <a:srgbClr val="ffffff"/>
                </a:solidFill>
              </a:uFill>
              <a:latin typeface="ＭＳ Ｐゴシック"/>
              <a:ea typeface="ＭＳ Ｐゴシック"/>
            </a:rPr>
            <a:t>11.6</a:t>
          </a:r>
          <a:r>
            <a:rPr b="0" lang="en-US" sz="1100" spc="-1" strike="noStrike">
              <a:solidFill>
                <a:srgbClr val="000000"/>
              </a:solidFill>
              <a:uFill>
                <a:solidFill>
                  <a:srgbClr val="ffffff"/>
                </a:solidFill>
              </a:uFill>
              <a:latin typeface="ＭＳ Ｐゴシック"/>
              <a:ea typeface="ＭＳ Ｐゴシック"/>
            </a:rPr>
            <a:t>、対前年比</a:t>
          </a:r>
          <a:r>
            <a:rPr b="0" lang="en-US" sz="1100" spc="-1" strike="noStrike">
              <a:solidFill>
                <a:srgbClr val="000000"/>
              </a:solidFill>
              <a:uFill>
                <a:solidFill>
                  <a:srgbClr val="ffffff"/>
                </a:solidFill>
              </a:uFill>
              <a:latin typeface="ＭＳ Ｐゴシック"/>
              <a:ea typeface="ＭＳ Ｐゴシック"/>
            </a:rPr>
            <a:t>0.6</a:t>
          </a:r>
          <a:r>
            <a:rPr b="0" lang="en-US" sz="1100" spc="-1" strike="noStrike">
              <a:solidFill>
                <a:srgbClr val="000000"/>
              </a:solidFill>
              <a:uFill>
                <a:solidFill>
                  <a:srgbClr val="ffffff"/>
                </a:solidFill>
              </a:uFill>
              <a:latin typeface="ＭＳ Ｐゴシック"/>
              <a:ea typeface="ＭＳ Ｐゴシック"/>
            </a:rPr>
            <a:t>ポイントの増となっている。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Ｐゴシック"/>
              <a:ea typeface="ＭＳ Ｐゴシック"/>
            </a:rPr>
            <a:t>この要因としては、元利償還金が最終処分場建設に係る合併特例債の償還などにより</a:t>
          </a:r>
          <a:r>
            <a:rPr b="0" lang="en-US" sz="1100" spc="-1" strike="noStrike">
              <a:solidFill>
                <a:srgbClr val="000000"/>
              </a:solidFill>
              <a:uFill>
                <a:solidFill>
                  <a:srgbClr val="ffffff"/>
                </a:solidFill>
              </a:uFill>
              <a:latin typeface="ＭＳ Ｐゴシック"/>
              <a:ea typeface="ＭＳ Ｐゴシック"/>
            </a:rPr>
            <a:t>+30.8</a:t>
          </a:r>
          <a:r>
            <a:rPr b="0" lang="en-US" sz="1100" spc="-1" strike="noStrike">
              <a:solidFill>
                <a:srgbClr val="000000"/>
              </a:solidFill>
              <a:uFill>
                <a:solidFill>
                  <a:srgbClr val="ffffff"/>
                </a:solidFill>
              </a:uFill>
              <a:latin typeface="ＭＳ Ｐゴシック"/>
              <a:ea typeface="ＭＳ Ｐゴシック"/>
            </a:rPr>
            <a:t>百万円、事業費補正で算入される公債費が、下水道事業に係る事業費補正の減などにより△</a:t>
          </a:r>
          <a:r>
            <a:rPr b="0" lang="en-US" sz="1100" spc="-1" strike="noStrike">
              <a:solidFill>
                <a:srgbClr val="000000"/>
              </a:solidFill>
              <a:uFill>
                <a:solidFill>
                  <a:srgbClr val="ffffff"/>
                </a:solidFill>
              </a:uFill>
              <a:latin typeface="ＭＳ Ｐゴシック"/>
              <a:ea typeface="ＭＳ Ｐゴシック"/>
            </a:rPr>
            <a:t>22.3</a:t>
          </a:r>
          <a:r>
            <a:rPr b="0" lang="en-US" sz="1100" spc="-1" strike="noStrike">
              <a:solidFill>
                <a:srgbClr val="000000"/>
              </a:solidFill>
              <a:uFill>
                <a:solidFill>
                  <a:srgbClr val="ffffff"/>
                </a:solidFill>
              </a:uFill>
              <a:latin typeface="ＭＳ Ｐゴシック"/>
              <a:ea typeface="ＭＳ Ｐゴシック"/>
            </a:rPr>
            <a:t>百万となったことによるものである。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Ｐゴシック"/>
              <a:ea typeface="ＭＳ Ｐゴシック"/>
            </a:rPr>
            <a:t>今後、平成</a:t>
          </a:r>
          <a:r>
            <a:rPr b="0" lang="en-US" sz="1100" spc="-1" strike="noStrike">
              <a:solidFill>
                <a:srgbClr val="000000"/>
              </a:solidFill>
              <a:uFill>
                <a:solidFill>
                  <a:srgbClr val="ffffff"/>
                </a:solidFill>
              </a:uFill>
              <a:latin typeface="ＭＳ Ｐゴシック"/>
              <a:ea typeface="ＭＳ Ｐゴシック"/>
            </a:rPr>
            <a:t>26</a:t>
          </a:r>
          <a:r>
            <a:rPr b="0" lang="en-US" sz="1100" spc="-1" strike="noStrike">
              <a:solidFill>
                <a:srgbClr val="000000"/>
              </a:solidFill>
              <a:uFill>
                <a:solidFill>
                  <a:srgbClr val="ffffff"/>
                </a:solidFill>
              </a:uFill>
              <a:latin typeface="ＭＳ Ｐゴシック"/>
              <a:ea typeface="ＭＳ Ｐゴシック"/>
            </a:rPr>
            <a:t>年度から平成</a:t>
          </a:r>
          <a:r>
            <a:rPr b="0" lang="en-US" sz="1100" spc="-1" strike="noStrike">
              <a:solidFill>
                <a:srgbClr val="000000"/>
              </a:solidFill>
              <a:uFill>
                <a:solidFill>
                  <a:srgbClr val="ffffff"/>
                </a:solidFill>
              </a:uFill>
              <a:latin typeface="ＭＳ Ｐゴシック"/>
              <a:ea typeface="ＭＳ Ｐゴシック"/>
            </a:rPr>
            <a:t>29</a:t>
          </a:r>
          <a:r>
            <a:rPr b="0" lang="en-US" sz="1100" spc="-1" strike="noStrike">
              <a:solidFill>
                <a:srgbClr val="000000"/>
              </a:solidFill>
              <a:uFill>
                <a:solidFill>
                  <a:srgbClr val="ffffff"/>
                </a:solidFill>
              </a:uFill>
              <a:latin typeface="ＭＳ Ｐゴシック"/>
              <a:ea typeface="ＭＳ Ｐゴシック"/>
            </a:rPr>
            <a:t>年度実施の最終処分場建設事業にに係る合併特例債の償還がピークを迎えることを踏まえると、実質公債費比率は高い水準で推移することが想定されるため、普通建設事業の厳選による起債の抑制に努め、数値の改善を図る必要が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55</xdr:row>
      <xdr:rowOff>360</xdr:rowOff>
    </xdr:from>
    <xdr:to>
      <xdr:col>9</xdr:col>
      <xdr:colOff>981000</xdr:colOff>
      <xdr:row>55</xdr:row>
      <xdr:rowOff>400320</xdr:rowOff>
    </xdr:to>
    <xdr:sp>
      <xdr:nvSpPr>
        <xdr:cNvPr id="2878" name="Line 1"/>
        <xdr:cNvSpPr/>
      </xdr:nvSpPr>
      <xdr:spPr>
        <a:xfrm>
          <a:off x="590400" y="12106440"/>
          <a:ext cx="8724960" cy="399960"/>
        </a:xfrm>
        <a:prstGeom prst="line">
          <a:avLst/>
        </a:prstGeom>
        <a:ln w="19080">
          <a:solidFill>
            <a:srgbClr val="000000"/>
          </a:solidFill>
          <a:round/>
        </a:ln>
      </xdr:spPr>
      <xdr:style>
        <a:lnRef idx="0"/>
        <a:fillRef idx="0"/>
        <a:effectRef idx="0"/>
        <a:fontRef idx="minor"/>
      </xdr:style>
    </xdr:sp>
    <xdr:clientData/>
  </xdr:twoCellAnchor>
  <xdr:twoCellAnchor editAs="oneCell">
    <xdr:from>
      <xdr:col>15</xdr:col>
      <xdr:colOff>152280</xdr:colOff>
      <xdr:row>55</xdr:row>
      <xdr:rowOff>10080</xdr:rowOff>
    </xdr:from>
    <xdr:to>
      <xdr:col>20</xdr:col>
      <xdr:colOff>226800</xdr:colOff>
      <xdr:row>57</xdr:row>
      <xdr:rowOff>381960</xdr:rowOff>
    </xdr:to>
    <xdr:sp>
      <xdr:nvSpPr>
        <xdr:cNvPr id="2879" name="CustomShape 1"/>
        <xdr:cNvSpPr/>
      </xdr:nvSpPr>
      <xdr:spPr>
        <a:xfrm>
          <a:off x="15325560" y="12116160"/>
          <a:ext cx="5170320" cy="11721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176760</xdr:colOff>
      <xdr:row>55</xdr:row>
      <xdr:rowOff>720</xdr:rowOff>
    </xdr:from>
    <xdr:to>
      <xdr:col>16</xdr:col>
      <xdr:colOff>115200</xdr:colOff>
      <xdr:row>55</xdr:row>
      <xdr:rowOff>257400</xdr:rowOff>
    </xdr:to>
    <xdr:sp>
      <xdr:nvSpPr>
        <xdr:cNvPr id="2880" name="CustomShape 1"/>
        <xdr:cNvSpPr/>
      </xdr:nvSpPr>
      <xdr:spPr>
        <a:xfrm>
          <a:off x="15350040" y="12106800"/>
          <a:ext cx="957600" cy="256680"/>
        </a:xfrm>
        <a:prstGeom prst="rect">
          <a:avLst/>
        </a:prstGeom>
        <a:noFill/>
        <a:ln w="9360">
          <a:noFill/>
        </a:ln>
      </xdr:spPr>
      <xdr:style>
        <a:lnRef idx="0"/>
        <a:fillRef idx="0"/>
        <a:effectRef idx="0"/>
        <a:fontRef idx="minor"/>
      </xdr:style>
      <xdr:txBody>
        <a:bodyPr lIns="36720" rIns="0" tIns="23040" bIns="0"/>
        <a:p>
          <a:pPr>
            <a:lnSpc>
              <a:spcPct val="100000"/>
            </a:lnSpc>
          </a:pPr>
          <a:r>
            <a:rPr b="1" lang="en-US" sz="11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257040</xdr:colOff>
      <xdr:row>55</xdr:row>
      <xdr:rowOff>219960</xdr:rowOff>
    </xdr:from>
    <xdr:to>
      <xdr:col>20</xdr:col>
      <xdr:colOff>124560</xdr:colOff>
      <xdr:row>57</xdr:row>
      <xdr:rowOff>334440</xdr:rowOff>
    </xdr:to>
    <xdr:sp>
      <xdr:nvSpPr>
        <xdr:cNvPr id="2881" name="CustomShape 1"/>
        <xdr:cNvSpPr/>
      </xdr:nvSpPr>
      <xdr:spPr>
        <a:xfrm>
          <a:off x="15430320" y="12326040"/>
          <a:ext cx="4963320" cy="914760"/>
        </a:xfrm>
        <a:prstGeom prst="rect">
          <a:avLst/>
        </a:prstGeom>
        <a:solidFill>
          <a:srgbClr val="ffffff"/>
        </a:solidFill>
        <a:ln w="9360">
          <a:noFill/>
        </a:ln>
      </xdr:spPr>
      <xdr:style>
        <a:lnRef idx="0"/>
        <a:fillRef idx="0"/>
        <a:effectRef idx="0"/>
        <a:fontRef idx="minor"/>
      </xdr:style>
      <xdr:txBody>
        <a:bodyPr lIns="90000" rIns="90000" tIns="45000" bIns="45000"/>
        <a:p>
          <a:r>
            <a:rPr b="0" lang="en-US" sz="1000" spc="-1" strike="noStrike">
              <a:solidFill>
                <a:srgbClr val="000000"/>
              </a:solidFill>
              <a:uFill>
                <a:solidFill>
                  <a:srgbClr val="ffffff"/>
                </a:solidFill>
              </a:uFill>
              <a:latin typeface="ＭＳ ゴシック"/>
              <a:ea typeface="ＭＳ ゴシック"/>
            </a:rPr>
            <a:t>対象となる基金はなかった。</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
<Relationship Id="rId1" Type="http://schemas.openxmlformats.org/officeDocument/2006/relationships/drawing" Target="../drawings/drawing8.xml"/>

</Relationships>

</file>

<file path=xl/worksheets/_rels/sheet11.xml.rels><?xml version="1.0" encoding="UTF-8"?>

<Relationships xmlns="http://schemas.openxmlformats.org/package/2006/relationships">
<Relationship Id="rId1" Type="http://schemas.openxmlformats.org/officeDocument/2006/relationships/drawing" Target="../drawings/drawing9.xml"/>

</Relationships>

</file>

<file path=xl/worksheets/_rels/sheet12.xml.rels><?xml version="1.0" encoding="UTF-8"?>

<Relationships xmlns="http://schemas.openxmlformats.org/package/2006/relationships">
<Relationship Id="rId1" Type="http://schemas.openxmlformats.org/officeDocument/2006/relationships/drawing" Target="../drawings/drawing10.xml"/>

</Relationships>

</file>

<file path=xl/worksheets/_rels/sheet13.xml.rels><?xml version="1.0" encoding="UTF-8"?>

<Relationships xmlns="http://schemas.openxmlformats.org/package/2006/relationships">
<Relationship Id="rId1" Type="http://schemas.openxmlformats.org/officeDocument/2006/relationships/drawing" Target="../drawings/drawing11.xml"/>

</Relationships>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_rels/sheet4.xml.rels><?xml version="1.0" encoding="UTF-8"?>

<Relationships xmlns="http://schemas.openxmlformats.org/package/2006/relationships">
<Relationship Id="rId1" Type="http://schemas.openxmlformats.org/officeDocument/2006/relationships/drawing" Target="../drawings/drawing2.xml"/>

</Relationships>

</file>

<file path=xl/worksheets/_rels/sheet5.xml.rels><?xml version="1.0" encoding="UTF-8"?>

<Relationships xmlns="http://schemas.openxmlformats.org/package/2006/relationships">
<Relationship Id="rId1" Type="http://schemas.openxmlformats.org/officeDocument/2006/relationships/drawing" Target="../drawings/drawing3.xml"/>

</Relationships>

</file>

<file path=xl/worksheets/_rels/sheet6.xml.rels><?xml version="1.0" encoding="UTF-8"?>

<Relationships xmlns="http://schemas.openxmlformats.org/package/2006/relationships">
<Relationship Id="rId1" Type="http://schemas.openxmlformats.org/officeDocument/2006/relationships/drawing" Target="../drawings/drawing4.xml"/>

</Relationships>

</file>

<file path=xl/worksheets/_rels/sheet7.xml.rels><?xml version="1.0" encoding="UTF-8"?>

<Relationships xmlns="http://schemas.openxmlformats.org/package/2006/relationships">
<Relationship Id="rId1" Type="http://schemas.openxmlformats.org/officeDocument/2006/relationships/drawing" Target="../drawings/drawing5.xml"/>

</Relationships>

</file>

<file path=xl/worksheets/_rels/sheet8.xml.rels><?xml version="1.0" encoding="UTF-8"?>

<Relationships xmlns="http://schemas.openxmlformats.org/package/2006/relationships">
<Relationship Id="rId1" Type="http://schemas.openxmlformats.org/officeDocument/2006/relationships/drawing" Target="../drawings/drawing6.xml"/>

</Relationships>

</file>

<file path=xl/worksheets/_rels/sheet9.xml.rels><?xml version="1.0" encoding="UTF-8"?>

<Relationships xmlns="http://schemas.openxmlformats.org/package/2006/relationships">
<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5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1.25"/>
  <cols>
    <col collapsed="false" hidden="false" max="11" min="1" style="1" width="2.03643724696356"/>
    <col collapsed="false" hidden="false" max="12" min="12" style="1" width="2.1417004048583"/>
    <col collapsed="false" hidden="false" max="17" min="13" style="1" width="2.25101214574899"/>
    <col collapsed="false" hidden="false" max="119" min="18" style="1" width="2.03643724696356"/>
    <col collapsed="false" hidden="true" max="1025" min="120" style="1" width="0"/>
  </cols>
  <sheetData>
    <row r="1" customFormat="false" ht="33"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4.75" hidden="false" customHeight="false" outlineLevel="0" collapsed="false">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8.75" hidden="false" customHeight="true" outlineLevel="0" collapsed="false">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8.75" hidden="false" customHeight="true" outlineLevel="0" collapsed="false">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t="n">
        <v>21710175</v>
      </c>
      <c r="BO4" s="13"/>
      <c r="BP4" s="13"/>
      <c r="BQ4" s="13"/>
      <c r="BR4" s="13"/>
      <c r="BS4" s="13"/>
      <c r="BT4" s="13"/>
      <c r="BU4" s="13"/>
      <c r="BV4" s="13" t="n">
        <v>18663076</v>
      </c>
      <c r="BW4" s="13"/>
      <c r="BX4" s="13"/>
      <c r="BY4" s="13"/>
      <c r="BZ4" s="13"/>
      <c r="CA4" s="13"/>
      <c r="CB4" s="13"/>
      <c r="CC4" s="13"/>
      <c r="CD4" s="14" t="s">
        <v>13</v>
      </c>
      <c r="CE4" s="14"/>
      <c r="CF4" s="14"/>
      <c r="CG4" s="14"/>
      <c r="CH4" s="14"/>
      <c r="CI4" s="14"/>
      <c r="CJ4" s="14"/>
      <c r="CK4" s="14"/>
      <c r="CL4" s="14"/>
      <c r="CM4" s="14"/>
      <c r="CN4" s="14"/>
      <c r="CO4" s="14"/>
      <c r="CP4" s="14"/>
      <c r="CQ4" s="14"/>
      <c r="CR4" s="14"/>
      <c r="CS4" s="14"/>
      <c r="CT4" s="15" t="n">
        <v>6.8</v>
      </c>
      <c r="CU4" s="15"/>
      <c r="CV4" s="15"/>
      <c r="CW4" s="15"/>
      <c r="CX4" s="15"/>
      <c r="CY4" s="15"/>
      <c r="CZ4" s="15"/>
      <c r="DA4" s="15"/>
      <c r="DB4" s="15" t="n">
        <v>4.3</v>
      </c>
      <c r="DC4" s="15"/>
      <c r="DD4" s="15"/>
      <c r="DE4" s="15"/>
      <c r="DF4" s="15"/>
      <c r="DG4" s="15"/>
      <c r="DH4" s="15"/>
      <c r="DI4" s="15"/>
      <c r="DJ4" s="2"/>
      <c r="DK4" s="2"/>
      <c r="DL4" s="2"/>
      <c r="DM4" s="2"/>
      <c r="DN4" s="2"/>
      <c r="DO4" s="2"/>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8.75" hidden="false" customHeight="true" outlineLevel="0" collapsed="false">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t="n">
        <v>20964326</v>
      </c>
      <c r="BO5" s="19"/>
      <c r="BP5" s="19"/>
      <c r="BQ5" s="19"/>
      <c r="BR5" s="19"/>
      <c r="BS5" s="19"/>
      <c r="BT5" s="19"/>
      <c r="BU5" s="19"/>
      <c r="BV5" s="19" t="n">
        <v>18169879</v>
      </c>
      <c r="BW5" s="19"/>
      <c r="BX5" s="19"/>
      <c r="BY5" s="19"/>
      <c r="BZ5" s="19"/>
      <c r="CA5" s="19"/>
      <c r="CB5" s="19"/>
      <c r="CC5" s="19"/>
      <c r="CD5" s="20" t="s">
        <v>17</v>
      </c>
      <c r="CE5" s="20"/>
      <c r="CF5" s="20"/>
      <c r="CG5" s="20"/>
      <c r="CH5" s="20"/>
      <c r="CI5" s="20"/>
      <c r="CJ5" s="20"/>
      <c r="CK5" s="20"/>
      <c r="CL5" s="20"/>
      <c r="CM5" s="20"/>
      <c r="CN5" s="20"/>
      <c r="CO5" s="20"/>
      <c r="CP5" s="20"/>
      <c r="CQ5" s="20"/>
      <c r="CR5" s="20"/>
      <c r="CS5" s="20"/>
      <c r="CT5" s="21" t="n">
        <v>92.4</v>
      </c>
      <c r="CU5" s="21"/>
      <c r="CV5" s="21"/>
      <c r="CW5" s="21"/>
      <c r="CX5" s="21"/>
      <c r="CY5" s="21"/>
      <c r="CZ5" s="21"/>
      <c r="DA5" s="21"/>
      <c r="DB5" s="21" t="n">
        <v>93.6</v>
      </c>
      <c r="DC5" s="21"/>
      <c r="DD5" s="21"/>
      <c r="DE5" s="21"/>
      <c r="DF5" s="21"/>
      <c r="DG5" s="21"/>
      <c r="DH5" s="21"/>
      <c r="DI5" s="21"/>
      <c r="DJ5" s="2"/>
      <c r="DK5" s="2"/>
      <c r="DL5" s="2"/>
      <c r="DM5" s="2"/>
      <c r="DN5" s="2"/>
      <c r="DO5" s="2"/>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8.75" hidden="false" customHeight="true" outlineLevel="0" collapsed="false">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15</v>
      </c>
      <c r="AV6" s="17"/>
      <c r="AW6" s="17"/>
      <c r="AX6" s="17"/>
      <c r="AY6" s="18" t="s">
        <v>23</v>
      </c>
      <c r="AZ6" s="18"/>
      <c r="BA6" s="18"/>
      <c r="BB6" s="18"/>
      <c r="BC6" s="18"/>
      <c r="BD6" s="18"/>
      <c r="BE6" s="18"/>
      <c r="BF6" s="18"/>
      <c r="BG6" s="18"/>
      <c r="BH6" s="18"/>
      <c r="BI6" s="18"/>
      <c r="BJ6" s="18"/>
      <c r="BK6" s="18"/>
      <c r="BL6" s="18"/>
      <c r="BM6" s="18"/>
      <c r="BN6" s="19" t="n">
        <v>745849</v>
      </c>
      <c r="BO6" s="19"/>
      <c r="BP6" s="19"/>
      <c r="BQ6" s="19"/>
      <c r="BR6" s="19"/>
      <c r="BS6" s="19"/>
      <c r="BT6" s="19"/>
      <c r="BU6" s="19"/>
      <c r="BV6" s="19" t="n">
        <v>493197</v>
      </c>
      <c r="BW6" s="19"/>
      <c r="BX6" s="19"/>
      <c r="BY6" s="19"/>
      <c r="BZ6" s="19"/>
      <c r="CA6" s="19"/>
      <c r="CB6" s="19"/>
      <c r="CC6" s="19"/>
      <c r="CD6" s="20" t="s">
        <v>24</v>
      </c>
      <c r="CE6" s="20"/>
      <c r="CF6" s="20"/>
      <c r="CG6" s="20"/>
      <c r="CH6" s="20"/>
      <c r="CI6" s="20"/>
      <c r="CJ6" s="20"/>
      <c r="CK6" s="20"/>
      <c r="CL6" s="20"/>
      <c r="CM6" s="20"/>
      <c r="CN6" s="20"/>
      <c r="CO6" s="20"/>
      <c r="CP6" s="20"/>
      <c r="CQ6" s="20"/>
      <c r="CR6" s="20"/>
      <c r="CS6" s="20"/>
      <c r="CT6" s="25" t="n">
        <v>95.9</v>
      </c>
      <c r="CU6" s="25"/>
      <c r="CV6" s="25"/>
      <c r="CW6" s="25"/>
      <c r="CX6" s="25"/>
      <c r="CY6" s="25"/>
      <c r="CZ6" s="25"/>
      <c r="DA6" s="25"/>
      <c r="DB6" s="25" t="n">
        <v>97.2</v>
      </c>
      <c r="DC6" s="25"/>
      <c r="DD6" s="25"/>
      <c r="DE6" s="25"/>
      <c r="DF6" s="25"/>
      <c r="DG6" s="25"/>
      <c r="DH6" s="25"/>
      <c r="DI6" s="25"/>
      <c r="DJ6" s="2"/>
      <c r="DK6" s="2"/>
      <c r="DL6" s="2"/>
      <c r="DM6" s="2"/>
      <c r="DN6" s="2"/>
      <c r="DO6" s="2"/>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75" hidden="false" customHeight="true" outlineLevel="0" collapsed="false">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25</v>
      </c>
      <c r="AN7" s="16"/>
      <c r="AO7" s="16"/>
      <c r="AP7" s="16"/>
      <c r="AQ7" s="16"/>
      <c r="AR7" s="16"/>
      <c r="AS7" s="16"/>
      <c r="AT7" s="16"/>
      <c r="AU7" s="17" t="s">
        <v>15</v>
      </c>
      <c r="AV7" s="17"/>
      <c r="AW7" s="17"/>
      <c r="AX7" s="17"/>
      <c r="AY7" s="18" t="s">
        <v>26</v>
      </c>
      <c r="AZ7" s="18"/>
      <c r="BA7" s="18"/>
      <c r="BB7" s="18"/>
      <c r="BC7" s="18"/>
      <c r="BD7" s="18"/>
      <c r="BE7" s="18"/>
      <c r="BF7" s="18"/>
      <c r="BG7" s="18"/>
      <c r="BH7" s="18"/>
      <c r="BI7" s="18"/>
      <c r="BJ7" s="18"/>
      <c r="BK7" s="18"/>
      <c r="BL7" s="18"/>
      <c r="BM7" s="18"/>
      <c r="BN7" s="19" t="n">
        <v>145947</v>
      </c>
      <c r="BO7" s="19"/>
      <c r="BP7" s="19"/>
      <c r="BQ7" s="19"/>
      <c r="BR7" s="19"/>
      <c r="BS7" s="19"/>
      <c r="BT7" s="19"/>
      <c r="BU7" s="19"/>
      <c r="BV7" s="19" t="n">
        <v>119909</v>
      </c>
      <c r="BW7" s="19"/>
      <c r="BX7" s="19"/>
      <c r="BY7" s="19"/>
      <c r="BZ7" s="19"/>
      <c r="CA7" s="19"/>
      <c r="CB7" s="19"/>
      <c r="CC7" s="19"/>
      <c r="CD7" s="20" t="s">
        <v>27</v>
      </c>
      <c r="CE7" s="20"/>
      <c r="CF7" s="20"/>
      <c r="CG7" s="20"/>
      <c r="CH7" s="20"/>
      <c r="CI7" s="20"/>
      <c r="CJ7" s="20"/>
      <c r="CK7" s="20"/>
      <c r="CL7" s="20"/>
      <c r="CM7" s="20"/>
      <c r="CN7" s="20"/>
      <c r="CO7" s="20"/>
      <c r="CP7" s="20"/>
      <c r="CQ7" s="20"/>
      <c r="CR7" s="20"/>
      <c r="CS7" s="20"/>
      <c r="CT7" s="19" t="n">
        <v>8861264</v>
      </c>
      <c r="CU7" s="19"/>
      <c r="CV7" s="19"/>
      <c r="CW7" s="19"/>
      <c r="CX7" s="19"/>
      <c r="CY7" s="19"/>
      <c r="CZ7" s="19"/>
      <c r="DA7" s="19"/>
      <c r="DB7" s="19" t="n">
        <v>8676760</v>
      </c>
      <c r="DC7" s="19"/>
      <c r="DD7" s="19"/>
      <c r="DE7" s="19"/>
      <c r="DF7" s="19"/>
      <c r="DG7" s="19"/>
      <c r="DH7" s="19"/>
      <c r="DI7" s="19"/>
      <c r="DJ7" s="2"/>
      <c r="DK7" s="2"/>
      <c r="DL7" s="2"/>
      <c r="DM7" s="2"/>
      <c r="DN7" s="2"/>
      <c r="DO7" s="2"/>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75" hidden="false" customHeight="true" outlineLevel="0" collapsed="false">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28</v>
      </c>
      <c r="AN8" s="16"/>
      <c r="AO8" s="16"/>
      <c r="AP8" s="16"/>
      <c r="AQ8" s="16"/>
      <c r="AR8" s="16"/>
      <c r="AS8" s="16"/>
      <c r="AT8" s="16"/>
      <c r="AU8" s="17" t="s">
        <v>15</v>
      </c>
      <c r="AV8" s="17"/>
      <c r="AW8" s="17"/>
      <c r="AX8" s="17"/>
      <c r="AY8" s="18" t="s">
        <v>29</v>
      </c>
      <c r="AZ8" s="18"/>
      <c r="BA8" s="18"/>
      <c r="BB8" s="18"/>
      <c r="BC8" s="18"/>
      <c r="BD8" s="18"/>
      <c r="BE8" s="18"/>
      <c r="BF8" s="18"/>
      <c r="BG8" s="18"/>
      <c r="BH8" s="18"/>
      <c r="BI8" s="18"/>
      <c r="BJ8" s="18"/>
      <c r="BK8" s="18"/>
      <c r="BL8" s="18"/>
      <c r="BM8" s="18"/>
      <c r="BN8" s="19" t="n">
        <v>599902</v>
      </c>
      <c r="BO8" s="19"/>
      <c r="BP8" s="19"/>
      <c r="BQ8" s="19"/>
      <c r="BR8" s="19"/>
      <c r="BS8" s="19"/>
      <c r="BT8" s="19"/>
      <c r="BU8" s="19"/>
      <c r="BV8" s="19" t="n">
        <v>373288</v>
      </c>
      <c r="BW8" s="19"/>
      <c r="BX8" s="19"/>
      <c r="BY8" s="19"/>
      <c r="BZ8" s="19"/>
      <c r="CA8" s="19"/>
      <c r="CB8" s="19"/>
      <c r="CC8" s="19"/>
      <c r="CD8" s="20" t="s">
        <v>30</v>
      </c>
      <c r="CE8" s="20"/>
      <c r="CF8" s="20"/>
      <c r="CG8" s="20"/>
      <c r="CH8" s="20"/>
      <c r="CI8" s="20"/>
      <c r="CJ8" s="20"/>
      <c r="CK8" s="20"/>
      <c r="CL8" s="20"/>
      <c r="CM8" s="20"/>
      <c r="CN8" s="20"/>
      <c r="CO8" s="20"/>
      <c r="CP8" s="20"/>
      <c r="CQ8" s="20"/>
      <c r="CR8" s="20"/>
      <c r="CS8" s="20"/>
      <c r="CT8" s="26" t="n">
        <v>0.4</v>
      </c>
      <c r="CU8" s="26"/>
      <c r="CV8" s="26"/>
      <c r="CW8" s="26"/>
      <c r="CX8" s="26"/>
      <c r="CY8" s="26"/>
      <c r="CZ8" s="26"/>
      <c r="DA8" s="26"/>
      <c r="DB8" s="26" t="n">
        <v>0.4</v>
      </c>
      <c r="DC8" s="26"/>
      <c r="DD8" s="26"/>
      <c r="DE8" s="26"/>
      <c r="DF8" s="26"/>
      <c r="DG8" s="26"/>
      <c r="DH8" s="26"/>
      <c r="DI8" s="26"/>
      <c r="DJ8" s="2"/>
      <c r="DK8" s="2"/>
      <c r="DL8" s="2"/>
      <c r="DM8" s="2"/>
      <c r="DN8" s="2"/>
      <c r="DO8" s="2"/>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8.75" hidden="false" customHeight="true" outlineLevel="0" collapsed="false">
      <c r="A9" s="4"/>
      <c r="B9" s="27" t="s">
        <v>31</v>
      </c>
      <c r="C9" s="27"/>
      <c r="D9" s="27"/>
      <c r="E9" s="27"/>
      <c r="F9" s="27"/>
      <c r="G9" s="27"/>
      <c r="H9" s="27"/>
      <c r="I9" s="27"/>
      <c r="J9" s="27"/>
      <c r="K9" s="27"/>
      <c r="L9" s="28" t="s">
        <v>32</v>
      </c>
      <c r="M9" s="28"/>
      <c r="N9" s="28"/>
      <c r="O9" s="28"/>
      <c r="P9" s="28"/>
      <c r="Q9" s="28"/>
      <c r="R9" s="29" t="n">
        <v>27490</v>
      </c>
      <c r="S9" s="29"/>
      <c r="T9" s="29"/>
      <c r="U9" s="29"/>
      <c r="V9" s="29"/>
      <c r="W9" s="11" t="s">
        <v>33</v>
      </c>
      <c r="X9" s="11"/>
      <c r="Y9" s="11"/>
      <c r="Z9" s="11"/>
      <c r="AA9" s="11"/>
      <c r="AB9" s="11"/>
      <c r="AC9" s="11"/>
      <c r="AD9" s="11"/>
      <c r="AE9" s="11"/>
      <c r="AF9" s="11"/>
      <c r="AG9" s="11"/>
      <c r="AH9" s="11"/>
      <c r="AI9" s="11"/>
      <c r="AJ9" s="11"/>
      <c r="AK9" s="11"/>
      <c r="AL9" s="11"/>
      <c r="AM9" s="16" t="s">
        <v>34</v>
      </c>
      <c r="AN9" s="16"/>
      <c r="AO9" s="16"/>
      <c r="AP9" s="16"/>
      <c r="AQ9" s="16"/>
      <c r="AR9" s="16"/>
      <c r="AS9" s="16"/>
      <c r="AT9" s="16"/>
      <c r="AU9" s="17" t="s">
        <v>15</v>
      </c>
      <c r="AV9" s="17"/>
      <c r="AW9" s="17"/>
      <c r="AX9" s="17"/>
      <c r="AY9" s="18" t="s">
        <v>35</v>
      </c>
      <c r="AZ9" s="18"/>
      <c r="BA9" s="18"/>
      <c r="BB9" s="18"/>
      <c r="BC9" s="18"/>
      <c r="BD9" s="18"/>
      <c r="BE9" s="18"/>
      <c r="BF9" s="18"/>
      <c r="BG9" s="18"/>
      <c r="BH9" s="18"/>
      <c r="BI9" s="18"/>
      <c r="BJ9" s="18"/>
      <c r="BK9" s="18"/>
      <c r="BL9" s="18"/>
      <c r="BM9" s="18"/>
      <c r="BN9" s="19" t="n">
        <v>226614</v>
      </c>
      <c r="BO9" s="19"/>
      <c r="BP9" s="19"/>
      <c r="BQ9" s="19"/>
      <c r="BR9" s="19"/>
      <c r="BS9" s="19"/>
      <c r="BT9" s="19"/>
      <c r="BU9" s="19"/>
      <c r="BV9" s="19" t="n">
        <v>28740</v>
      </c>
      <c r="BW9" s="19"/>
      <c r="BX9" s="19"/>
      <c r="BY9" s="19"/>
      <c r="BZ9" s="19"/>
      <c r="CA9" s="19"/>
      <c r="CB9" s="19"/>
      <c r="CC9" s="19"/>
      <c r="CD9" s="20" t="s">
        <v>36</v>
      </c>
      <c r="CE9" s="20"/>
      <c r="CF9" s="20"/>
      <c r="CG9" s="20"/>
      <c r="CH9" s="20"/>
      <c r="CI9" s="20"/>
      <c r="CJ9" s="20"/>
      <c r="CK9" s="20"/>
      <c r="CL9" s="20"/>
      <c r="CM9" s="20"/>
      <c r="CN9" s="20"/>
      <c r="CO9" s="20"/>
      <c r="CP9" s="20"/>
      <c r="CQ9" s="20"/>
      <c r="CR9" s="20"/>
      <c r="CS9" s="20"/>
      <c r="CT9" s="21" t="n">
        <v>18.3</v>
      </c>
      <c r="CU9" s="21"/>
      <c r="CV9" s="21"/>
      <c r="CW9" s="21"/>
      <c r="CX9" s="21"/>
      <c r="CY9" s="21"/>
      <c r="CZ9" s="21"/>
      <c r="DA9" s="21"/>
      <c r="DB9" s="21" t="n">
        <v>18.1</v>
      </c>
      <c r="DC9" s="21"/>
      <c r="DD9" s="21"/>
      <c r="DE9" s="21"/>
      <c r="DF9" s="21"/>
      <c r="DG9" s="21"/>
      <c r="DH9" s="21"/>
      <c r="DI9" s="21"/>
      <c r="DJ9" s="2"/>
      <c r="DK9" s="2"/>
      <c r="DL9" s="2"/>
      <c r="DM9" s="2"/>
      <c r="DN9" s="2"/>
      <c r="DO9" s="2"/>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8.75" hidden="false" customHeight="true" outlineLevel="0" collapsed="false">
      <c r="A10" s="4"/>
      <c r="B10" s="27"/>
      <c r="C10" s="27"/>
      <c r="D10" s="27"/>
      <c r="E10" s="27"/>
      <c r="F10" s="27"/>
      <c r="G10" s="27"/>
      <c r="H10" s="27"/>
      <c r="I10" s="27"/>
      <c r="J10" s="27"/>
      <c r="K10" s="27"/>
      <c r="L10" s="30" t="s">
        <v>37</v>
      </c>
      <c r="M10" s="30"/>
      <c r="N10" s="30"/>
      <c r="O10" s="30"/>
      <c r="P10" s="30"/>
      <c r="Q10" s="30"/>
      <c r="R10" s="31" t="n">
        <v>29282</v>
      </c>
      <c r="S10" s="31"/>
      <c r="T10" s="31"/>
      <c r="U10" s="31"/>
      <c r="V10" s="31"/>
      <c r="W10" s="11"/>
      <c r="X10" s="11"/>
      <c r="Y10" s="11"/>
      <c r="Z10" s="11"/>
      <c r="AA10" s="11"/>
      <c r="AB10" s="11"/>
      <c r="AC10" s="11"/>
      <c r="AD10" s="11"/>
      <c r="AE10" s="11"/>
      <c r="AF10" s="11"/>
      <c r="AG10" s="11"/>
      <c r="AH10" s="11"/>
      <c r="AI10" s="11"/>
      <c r="AJ10" s="11"/>
      <c r="AK10" s="11"/>
      <c r="AL10" s="11"/>
      <c r="AM10" s="16" t="s">
        <v>38</v>
      </c>
      <c r="AN10" s="16"/>
      <c r="AO10" s="16"/>
      <c r="AP10" s="16"/>
      <c r="AQ10" s="16"/>
      <c r="AR10" s="16"/>
      <c r="AS10" s="16"/>
      <c r="AT10" s="16"/>
      <c r="AU10" s="17" t="s">
        <v>15</v>
      </c>
      <c r="AV10" s="17"/>
      <c r="AW10" s="17"/>
      <c r="AX10" s="17"/>
      <c r="AY10" s="18" t="s">
        <v>39</v>
      </c>
      <c r="AZ10" s="18"/>
      <c r="BA10" s="18"/>
      <c r="BB10" s="18"/>
      <c r="BC10" s="18"/>
      <c r="BD10" s="18"/>
      <c r="BE10" s="18"/>
      <c r="BF10" s="18"/>
      <c r="BG10" s="18"/>
      <c r="BH10" s="18"/>
      <c r="BI10" s="18"/>
      <c r="BJ10" s="18"/>
      <c r="BK10" s="18"/>
      <c r="BL10" s="18"/>
      <c r="BM10" s="18"/>
      <c r="BN10" s="19" t="n">
        <v>800</v>
      </c>
      <c r="BO10" s="19"/>
      <c r="BP10" s="19"/>
      <c r="BQ10" s="19"/>
      <c r="BR10" s="19"/>
      <c r="BS10" s="19"/>
      <c r="BT10" s="19"/>
      <c r="BU10" s="19"/>
      <c r="BV10" s="19" t="n">
        <v>174790</v>
      </c>
      <c r="BW10" s="19"/>
      <c r="BX10" s="19"/>
      <c r="BY10" s="19"/>
      <c r="BZ10" s="19"/>
      <c r="CA10" s="19"/>
      <c r="CB10" s="19"/>
      <c r="CC10" s="19"/>
      <c r="CD10" s="32" t="s">
        <v>40</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75" hidden="false" customHeight="true" outlineLevel="0" collapsed="false">
      <c r="A11" s="4"/>
      <c r="B11" s="27"/>
      <c r="C11" s="27"/>
      <c r="D11" s="27"/>
      <c r="E11" s="27"/>
      <c r="F11" s="27"/>
      <c r="G11" s="27"/>
      <c r="H11" s="27"/>
      <c r="I11" s="27"/>
      <c r="J11" s="27"/>
      <c r="K11" s="27"/>
      <c r="L11" s="38" t="s">
        <v>41</v>
      </c>
      <c r="M11" s="38"/>
      <c r="N11" s="38"/>
      <c r="O11" s="38"/>
      <c r="P11" s="38"/>
      <c r="Q11" s="38"/>
      <c r="R11" s="39" t="s">
        <v>42</v>
      </c>
      <c r="S11" s="39"/>
      <c r="T11" s="39"/>
      <c r="U11" s="39"/>
      <c r="V11" s="39"/>
      <c r="W11" s="11"/>
      <c r="X11" s="11"/>
      <c r="Y11" s="11"/>
      <c r="Z11" s="11"/>
      <c r="AA11" s="11"/>
      <c r="AB11" s="11"/>
      <c r="AC11" s="11"/>
      <c r="AD11" s="11"/>
      <c r="AE11" s="11"/>
      <c r="AF11" s="11"/>
      <c r="AG11" s="11"/>
      <c r="AH11" s="11"/>
      <c r="AI11" s="11"/>
      <c r="AJ11" s="11"/>
      <c r="AK11" s="11"/>
      <c r="AL11" s="11"/>
      <c r="AM11" s="16" t="s">
        <v>43</v>
      </c>
      <c r="AN11" s="16"/>
      <c r="AO11" s="16"/>
      <c r="AP11" s="16"/>
      <c r="AQ11" s="16"/>
      <c r="AR11" s="16"/>
      <c r="AS11" s="16"/>
      <c r="AT11" s="16"/>
      <c r="AU11" s="17" t="s">
        <v>15</v>
      </c>
      <c r="AV11" s="17"/>
      <c r="AW11" s="17"/>
      <c r="AX11" s="17"/>
      <c r="AY11" s="18" t="s">
        <v>44</v>
      </c>
      <c r="AZ11" s="18"/>
      <c r="BA11" s="18"/>
      <c r="BB11" s="18"/>
      <c r="BC11" s="18"/>
      <c r="BD11" s="18"/>
      <c r="BE11" s="18"/>
      <c r="BF11" s="18"/>
      <c r="BG11" s="18"/>
      <c r="BH11" s="18"/>
      <c r="BI11" s="18"/>
      <c r="BJ11" s="18"/>
      <c r="BK11" s="18"/>
      <c r="BL11" s="18"/>
      <c r="BM11" s="18"/>
      <c r="BN11" s="19" t="n">
        <v>0</v>
      </c>
      <c r="BO11" s="19"/>
      <c r="BP11" s="19"/>
      <c r="BQ11" s="19"/>
      <c r="BR11" s="19"/>
      <c r="BS11" s="19"/>
      <c r="BT11" s="19"/>
      <c r="BU11" s="19"/>
      <c r="BV11" s="19" t="n">
        <v>0</v>
      </c>
      <c r="BW11" s="19"/>
      <c r="BX11" s="19"/>
      <c r="BY11" s="19"/>
      <c r="BZ11" s="19"/>
      <c r="CA11" s="19"/>
      <c r="CB11" s="19"/>
      <c r="CC11" s="19"/>
      <c r="CD11" s="20" t="s">
        <v>45</v>
      </c>
      <c r="CE11" s="20"/>
      <c r="CF11" s="20"/>
      <c r="CG11" s="20"/>
      <c r="CH11" s="20"/>
      <c r="CI11" s="20"/>
      <c r="CJ11" s="20"/>
      <c r="CK11" s="20"/>
      <c r="CL11" s="20"/>
      <c r="CM11" s="20"/>
      <c r="CN11" s="20"/>
      <c r="CO11" s="20"/>
      <c r="CP11" s="20"/>
      <c r="CQ11" s="20"/>
      <c r="CR11" s="20"/>
      <c r="CS11" s="20"/>
      <c r="CT11" s="26" t="s">
        <v>46</v>
      </c>
      <c r="CU11" s="26"/>
      <c r="CV11" s="26"/>
      <c r="CW11" s="26"/>
      <c r="CX11" s="26"/>
      <c r="CY11" s="26"/>
      <c r="CZ11" s="26"/>
      <c r="DA11" s="26"/>
      <c r="DB11" s="26" t="s">
        <v>46</v>
      </c>
      <c r="DC11" s="26"/>
      <c r="DD11" s="26"/>
      <c r="DE11" s="26"/>
      <c r="DF11" s="26"/>
      <c r="DG11" s="26"/>
      <c r="DH11" s="26"/>
      <c r="DI11" s="26"/>
      <c r="DJ11" s="2"/>
      <c r="DK11" s="2"/>
      <c r="DL11" s="2"/>
      <c r="DM11" s="2"/>
      <c r="DN11" s="2"/>
      <c r="DO11" s="2"/>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8.75" hidden="false" customHeight="true" outlineLevel="0" collapsed="false">
      <c r="A12" s="4"/>
      <c r="B12" s="40" t="s">
        <v>47</v>
      </c>
      <c r="C12" s="40"/>
      <c r="D12" s="40"/>
      <c r="E12" s="40"/>
      <c r="F12" s="40"/>
      <c r="G12" s="40"/>
      <c r="H12" s="40"/>
      <c r="I12" s="40"/>
      <c r="J12" s="40"/>
      <c r="K12" s="40"/>
      <c r="L12" s="41" t="s">
        <v>48</v>
      </c>
      <c r="M12" s="41"/>
      <c r="N12" s="41"/>
      <c r="O12" s="41"/>
      <c r="P12" s="41"/>
      <c r="Q12" s="41"/>
      <c r="R12" s="42" t="n">
        <v>27251</v>
      </c>
      <c r="S12" s="42"/>
      <c r="T12" s="42"/>
      <c r="U12" s="42"/>
      <c r="V12" s="42"/>
      <c r="W12" s="43" t="s">
        <v>7</v>
      </c>
      <c r="X12" s="43"/>
      <c r="Y12" s="43"/>
      <c r="Z12" s="43"/>
      <c r="AA12" s="43"/>
      <c r="AB12" s="43"/>
      <c r="AC12" s="44" t="s">
        <v>49</v>
      </c>
      <c r="AD12" s="44"/>
      <c r="AE12" s="44"/>
      <c r="AF12" s="44"/>
      <c r="AG12" s="44"/>
      <c r="AH12" s="45" t="s">
        <v>50</v>
      </c>
      <c r="AI12" s="45"/>
      <c r="AJ12" s="45"/>
      <c r="AK12" s="45"/>
      <c r="AL12" s="45"/>
      <c r="AM12" s="16" t="s">
        <v>51</v>
      </c>
      <c r="AN12" s="16"/>
      <c r="AO12" s="16"/>
      <c r="AP12" s="16"/>
      <c r="AQ12" s="16"/>
      <c r="AR12" s="16"/>
      <c r="AS12" s="16"/>
      <c r="AT12" s="16"/>
      <c r="AU12" s="17" t="s">
        <v>52</v>
      </c>
      <c r="AV12" s="17"/>
      <c r="AW12" s="17"/>
      <c r="AX12" s="17"/>
      <c r="AY12" s="18" t="s">
        <v>53</v>
      </c>
      <c r="AZ12" s="18"/>
      <c r="BA12" s="18"/>
      <c r="BB12" s="18"/>
      <c r="BC12" s="18"/>
      <c r="BD12" s="18"/>
      <c r="BE12" s="18"/>
      <c r="BF12" s="18"/>
      <c r="BG12" s="18"/>
      <c r="BH12" s="18"/>
      <c r="BI12" s="18"/>
      <c r="BJ12" s="18"/>
      <c r="BK12" s="18"/>
      <c r="BL12" s="18"/>
      <c r="BM12" s="18"/>
      <c r="BN12" s="19" t="n">
        <v>0</v>
      </c>
      <c r="BO12" s="19"/>
      <c r="BP12" s="19"/>
      <c r="BQ12" s="19"/>
      <c r="BR12" s="19"/>
      <c r="BS12" s="19"/>
      <c r="BT12" s="19"/>
      <c r="BU12" s="19"/>
      <c r="BV12" s="19" t="n">
        <v>200000</v>
      </c>
      <c r="BW12" s="19"/>
      <c r="BX12" s="19"/>
      <c r="BY12" s="19"/>
      <c r="BZ12" s="19"/>
      <c r="CA12" s="19"/>
      <c r="CB12" s="19"/>
      <c r="CC12" s="19"/>
      <c r="CD12" s="20" t="s">
        <v>54</v>
      </c>
      <c r="CE12" s="20"/>
      <c r="CF12" s="20"/>
      <c r="CG12" s="20"/>
      <c r="CH12" s="20"/>
      <c r="CI12" s="20"/>
      <c r="CJ12" s="20"/>
      <c r="CK12" s="20"/>
      <c r="CL12" s="20"/>
      <c r="CM12" s="20"/>
      <c r="CN12" s="20"/>
      <c r="CO12" s="20"/>
      <c r="CP12" s="20"/>
      <c r="CQ12" s="20"/>
      <c r="CR12" s="20"/>
      <c r="CS12" s="20"/>
      <c r="CT12" s="26" t="s">
        <v>46</v>
      </c>
      <c r="CU12" s="26"/>
      <c r="CV12" s="26"/>
      <c r="CW12" s="26"/>
      <c r="CX12" s="26"/>
      <c r="CY12" s="26"/>
      <c r="CZ12" s="26"/>
      <c r="DA12" s="26"/>
      <c r="DB12" s="26" t="s">
        <v>46</v>
      </c>
      <c r="DC12" s="26"/>
      <c r="DD12" s="26"/>
      <c r="DE12" s="26"/>
      <c r="DF12" s="26"/>
      <c r="DG12" s="26"/>
      <c r="DH12" s="26"/>
      <c r="DI12" s="26"/>
      <c r="DJ12" s="2"/>
      <c r="DK12" s="2"/>
      <c r="DL12" s="2"/>
      <c r="DM12" s="2"/>
      <c r="DN12" s="2"/>
      <c r="DO12" s="2"/>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8.75" hidden="false" customHeight="true" outlineLevel="0" collapsed="false">
      <c r="A13" s="4"/>
      <c r="B13" s="40"/>
      <c r="C13" s="40"/>
      <c r="D13" s="40"/>
      <c r="E13" s="40"/>
      <c r="F13" s="40"/>
      <c r="G13" s="40"/>
      <c r="H13" s="40"/>
      <c r="I13" s="40"/>
      <c r="J13" s="40"/>
      <c r="K13" s="40"/>
      <c r="L13" s="46"/>
      <c r="M13" s="47" t="s">
        <v>55</v>
      </c>
      <c r="N13" s="47"/>
      <c r="O13" s="47"/>
      <c r="P13" s="47"/>
      <c r="Q13" s="47"/>
      <c r="R13" s="48" t="n">
        <v>27026</v>
      </c>
      <c r="S13" s="48"/>
      <c r="T13" s="48"/>
      <c r="U13" s="48"/>
      <c r="V13" s="48"/>
      <c r="W13" s="43" t="s">
        <v>56</v>
      </c>
      <c r="X13" s="43"/>
      <c r="Y13" s="43"/>
      <c r="Z13" s="43"/>
      <c r="AA13" s="43"/>
      <c r="AB13" s="43"/>
      <c r="AC13" s="49" t="n">
        <v>774</v>
      </c>
      <c r="AD13" s="49"/>
      <c r="AE13" s="49"/>
      <c r="AF13" s="49"/>
      <c r="AG13" s="49"/>
      <c r="AH13" s="31" t="n">
        <v>863</v>
      </c>
      <c r="AI13" s="31"/>
      <c r="AJ13" s="31"/>
      <c r="AK13" s="31"/>
      <c r="AL13" s="31"/>
      <c r="AM13" s="16" t="s">
        <v>57</v>
      </c>
      <c r="AN13" s="16"/>
      <c r="AO13" s="16"/>
      <c r="AP13" s="16"/>
      <c r="AQ13" s="16"/>
      <c r="AR13" s="16"/>
      <c r="AS13" s="16"/>
      <c r="AT13" s="16"/>
      <c r="AU13" s="17" t="s">
        <v>52</v>
      </c>
      <c r="AV13" s="17"/>
      <c r="AW13" s="17"/>
      <c r="AX13" s="17"/>
      <c r="AY13" s="18" t="s">
        <v>58</v>
      </c>
      <c r="AZ13" s="18"/>
      <c r="BA13" s="18"/>
      <c r="BB13" s="18"/>
      <c r="BC13" s="18"/>
      <c r="BD13" s="18"/>
      <c r="BE13" s="18"/>
      <c r="BF13" s="18"/>
      <c r="BG13" s="18"/>
      <c r="BH13" s="18"/>
      <c r="BI13" s="18"/>
      <c r="BJ13" s="18"/>
      <c r="BK13" s="18"/>
      <c r="BL13" s="18"/>
      <c r="BM13" s="18"/>
      <c r="BN13" s="19" t="n">
        <v>227414</v>
      </c>
      <c r="BO13" s="19"/>
      <c r="BP13" s="19"/>
      <c r="BQ13" s="19"/>
      <c r="BR13" s="19"/>
      <c r="BS13" s="19"/>
      <c r="BT13" s="19"/>
      <c r="BU13" s="19"/>
      <c r="BV13" s="19" t="n">
        <v>3530</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t="n">
        <v>11.6</v>
      </c>
      <c r="CU13" s="21"/>
      <c r="CV13" s="21"/>
      <c r="CW13" s="21"/>
      <c r="CX13" s="21"/>
      <c r="CY13" s="21"/>
      <c r="CZ13" s="21"/>
      <c r="DA13" s="21"/>
      <c r="DB13" s="21" t="n">
        <v>11</v>
      </c>
      <c r="DC13" s="21"/>
      <c r="DD13" s="21"/>
      <c r="DE13" s="21"/>
      <c r="DF13" s="21"/>
      <c r="DG13" s="21"/>
      <c r="DH13" s="21"/>
      <c r="DI13" s="21"/>
      <c r="DJ13" s="2"/>
      <c r="DK13" s="2"/>
      <c r="DL13" s="2"/>
      <c r="DM13" s="2"/>
      <c r="DN13" s="2"/>
      <c r="DO13" s="2"/>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8.75" hidden="false" customHeight="true" outlineLevel="0" collapsed="false">
      <c r="A14" s="4"/>
      <c r="B14" s="40"/>
      <c r="C14" s="40"/>
      <c r="D14" s="40"/>
      <c r="E14" s="40"/>
      <c r="F14" s="40"/>
      <c r="G14" s="40"/>
      <c r="H14" s="40"/>
      <c r="I14" s="40"/>
      <c r="J14" s="40"/>
      <c r="K14" s="40"/>
      <c r="L14" s="50" t="s">
        <v>60</v>
      </c>
      <c r="M14" s="50"/>
      <c r="N14" s="50"/>
      <c r="O14" s="50"/>
      <c r="P14" s="50"/>
      <c r="Q14" s="50"/>
      <c r="R14" s="48" t="n">
        <v>27725</v>
      </c>
      <c r="S14" s="48"/>
      <c r="T14" s="48"/>
      <c r="U14" s="48"/>
      <c r="V14" s="48"/>
      <c r="W14" s="43"/>
      <c r="X14" s="43"/>
      <c r="Y14" s="43"/>
      <c r="Z14" s="43"/>
      <c r="AA14" s="43"/>
      <c r="AB14" s="43"/>
      <c r="AC14" s="51" t="n">
        <v>5.8</v>
      </c>
      <c r="AD14" s="51"/>
      <c r="AE14" s="51"/>
      <c r="AF14" s="51"/>
      <c r="AG14" s="51"/>
      <c r="AH14" s="52" t="n">
        <v>6.3</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n">
        <v>75.4</v>
      </c>
      <c r="CU14" s="54"/>
      <c r="CV14" s="54"/>
      <c r="CW14" s="54"/>
      <c r="CX14" s="54"/>
      <c r="CY14" s="54"/>
      <c r="CZ14" s="54"/>
      <c r="DA14" s="54"/>
      <c r="DB14" s="54" t="n">
        <v>83.4</v>
      </c>
      <c r="DC14" s="54"/>
      <c r="DD14" s="54"/>
      <c r="DE14" s="54"/>
      <c r="DF14" s="54"/>
      <c r="DG14" s="54"/>
      <c r="DH14" s="54"/>
      <c r="DI14" s="54"/>
      <c r="DJ14" s="2"/>
      <c r="DK14" s="2"/>
      <c r="DL14" s="2"/>
      <c r="DM14" s="2"/>
      <c r="DN14" s="2"/>
      <c r="DO14" s="2"/>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8.75" hidden="false" customHeight="true" outlineLevel="0" collapsed="false">
      <c r="A15" s="4"/>
      <c r="B15" s="40"/>
      <c r="C15" s="40"/>
      <c r="D15" s="40"/>
      <c r="E15" s="40"/>
      <c r="F15" s="40"/>
      <c r="G15" s="40"/>
      <c r="H15" s="40"/>
      <c r="I15" s="40"/>
      <c r="J15" s="40"/>
      <c r="K15" s="40"/>
      <c r="L15" s="46"/>
      <c r="M15" s="47" t="s">
        <v>55</v>
      </c>
      <c r="N15" s="47"/>
      <c r="O15" s="47"/>
      <c r="P15" s="47"/>
      <c r="Q15" s="47"/>
      <c r="R15" s="48" t="n">
        <v>27490</v>
      </c>
      <c r="S15" s="48"/>
      <c r="T15" s="48"/>
      <c r="U15" s="48"/>
      <c r="V15" s="48"/>
      <c r="W15" s="43" t="s">
        <v>62</v>
      </c>
      <c r="X15" s="43"/>
      <c r="Y15" s="43"/>
      <c r="Z15" s="43"/>
      <c r="AA15" s="43"/>
      <c r="AB15" s="43"/>
      <c r="AC15" s="49" t="n">
        <v>3728</v>
      </c>
      <c r="AD15" s="49"/>
      <c r="AE15" s="49"/>
      <c r="AF15" s="49"/>
      <c r="AG15" s="49"/>
      <c r="AH15" s="31" t="n">
        <v>4018</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t="n">
        <v>3037370</v>
      </c>
      <c r="BO15" s="13"/>
      <c r="BP15" s="13"/>
      <c r="BQ15" s="13"/>
      <c r="BR15" s="13"/>
      <c r="BS15" s="13"/>
      <c r="BT15" s="13"/>
      <c r="BU15" s="13"/>
      <c r="BV15" s="13" t="n">
        <v>2980375</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8.75" hidden="false" customHeight="true" outlineLevel="0" collapsed="false">
      <c r="A16" s="4"/>
      <c r="B16" s="40"/>
      <c r="C16" s="40"/>
      <c r="D16" s="40"/>
      <c r="E16" s="40"/>
      <c r="F16" s="40"/>
      <c r="G16" s="40"/>
      <c r="H16" s="40"/>
      <c r="I16" s="40"/>
      <c r="J16" s="40"/>
      <c r="K16" s="40"/>
      <c r="L16" s="50" t="s">
        <v>65</v>
      </c>
      <c r="M16" s="50"/>
      <c r="N16" s="50"/>
      <c r="O16" s="50"/>
      <c r="P16" s="50"/>
      <c r="Q16" s="50"/>
      <c r="R16" s="59" t="s">
        <v>66</v>
      </c>
      <c r="S16" s="59"/>
      <c r="T16" s="59"/>
      <c r="U16" s="59"/>
      <c r="V16" s="59"/>
      <c r="W16" s="43"/>
      <c r="X16" s="43"/>
      <c r="Y16" s="43"/>
      <c r="Z16" s="43"/>
      <c r="AA16" s="43"/>
      <c r="AB16" s="43"/>
      <c r="AC16" s="51" t="n">
        <v>28.1</v>
      </c>
      <c r="AD16" s="51"/>
      <c r="AE16" s="51"/>
      <c r="AF16" s="51"/>
      <c r="AG16" s="51"/>
      <c r="AH16" s="52" t="n">
        <v>29.4</v>
      </c>
      <c r="AI16" s="52"/>
      <c r="AJ16" s="52"/>
      <c r="AK16" s="52"/>
      <c r="AL16" s="52"/>
      <c r="AM16" s="16"/>
      <c r="AN16" s="16"/>
      <c r="AO16" s="16"/>
      <c r="AP16" s="16"/>
      <c r="AQ16" s="16"/>
      <c r="AR16" s="16"/>
      <c r="AS16" s="16"/>
      <c r="AT16" s="16"/>
      <c r="AU16" s="17"/>
      <c r="AV16" s="17"/>
      <c r="AW16" s="17"/>
      <c r="AX16" s="17"/>
      <c r="AY16" s="18" t="s">
        <v>67</v>
      </c>
      <c r="AZ16" s="18"/>
      <c r="BA16" s="18"/>
      <c r="BB16" s="18"/>
      <c r="BC16" s="18"/>
      <c r="BD16" s="18"/>
      <c r="BE16" s="18"/>
      <c r="BF16" s="18"/>
      <c r="BG16" s="18"/>
      <c r="BH16" s="18"/>
      <c r="BI16" s="18"/>
      <c r="BJ16" s="18"/>
      <c r="BK16" s="18"/>
      <c r="BL16" s="18"/>
      <c r="BM16" s="18"/>
      <c r="BN16" s="19" t="n">
        <v>7726060</v>
      </c>
      <c r="BO16" s="19"/>
      <c r="BP16" s="19"/>
      <c r="BQ16" s="19"/>
      <c r="BR16" s="19"/>
      <c r="BS16" s="19"/>
      <c r="BT16" s="19"/>
      <c r="BU16" s="19"/>
      <c r="BV16" s="19" t="n">
        <v>7476778</v>
      </c>
      <c r="BW16" s="19"/>
      <c r="BX16" s="19"/>
      <c r="BY16" s="19"/>
      <c r="BZ16" s="19"/>
      <c r="CA16" s="19"/>
      <c r="CB16" s="19"/>
      <c r="CC16" s="19"/>
      <c r="CD16" s="60"/>
      <c r="CE16" s="61"/>
      <c r="CF16" s="61"/>
      <c r="CG16" s="61"/>
      <c r="CH16" s="61"/>
      <c r="CI16" s="61"/>
      <c r="CJ16" s="61"/>
      <c r="CK16" s="61"/>
      <c r="CL16" s="61"/>
      <c r="CM16" s="61"/>
      <c r="CN16" s="61"/>
      <c r="CO16" s="61"/>
      <c r="CP16" s="61"/>
      <c r="CQ16" s="61"/>
      <c r="CR16" s="61"/>
      <c r="CS16" s="61"/>
      <c r="CT16" s="21"/>
      <c r="CU16" s="21"/>
      <c r="CV16" s="21"/>
      <c r="CW16" s="21"/>
      <c r="CX16" s="21"/>
      <c r="CY16" s="21"/>
      <c r="CZ16" s="21"/>
      <c r="DA16" s="21"/>
      <c r="DB16" s="21"/>
      <c r="DC16" s="21"/>
      <c r="DD16" s="21"/>
      <c r="DE16" s="21"/>
      <c r="DF16" s="21"/>
      <c r="DG16" s="21"/>
      <c r="DH16" s="21"/>
      <c r="DI16" s="21"/>
      <c r="DJ16" s="2"/>
      <c r="DK16" s="2"/>
      <c r="DL16" s="2"/>
      <c r="DM16" s="2"/>
      <c r="DN16" s="2"/>
      <c r="DO16" s="2"/>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8.75" hidden="false" customHeight="true" outlineLevel="0" collapsed="false">
      <c r="A17" s="4"/>
      <c r="B17" s="40"/>
      <c r="C17" s="40"/>
      <c r="D17" s="40"/>
      <c r="E17" s="40"/>
      <c r="F17" s="40"/>
      <c r="G17" s="40"/>
      <c r="H17" s="40"/>
      <c r="I17" s="40"/>
      <c r="J17" s="40"/>
      <c r="K17" s="40"/>
      <c r="L17" s="62"/>
      <c r="M17" s="63" t="s">
        <v>68</v>
      </c>
      <c r="N17" s="63"/>
      <c r="O17" s="63"/>
      <c r="P17" s="63"/>
      <c r="Q17" s="63"/>
      <c r="R17" s="59" t="s">
        <v>66</v>
      </c>
      <c r="S17" s="59"/>
      <c r="T17" s="59"/>
      <c r="U17" s="59"/>
      <c r="V17" s="59"/>
      <c r="W17" s="22" t="s">
        <v>69</v>
      </c>
      <c r="X17" s="22"/>
      <c r="Y17" s="22"/>
      <c r="Z17" s="22"/>
      <c r="AA17" s="22"/>
      <c r="AB17" s="22"/>
      <c r="AC17" s="49" t="n">
        <v>8757</v>
      </c>
      <c r="AD17" s="49"/>
      <c r="AE17" s="49"/>
      <c r="AF17" s="49"/>
      <c r="AG17" s="49"/>
      <c r="AH17" s="31" t="n">
        <v>8782</v>
      </c>
      <c r="AI17" s="31"/>
      <c r="AJ17" s="31"/>
      <c r="AK17" s="31"/>
      <c r="AL17" s="31"/>
      <c r="AM17" s="16"/>
      <c r="AN17" s="16"/>
      <c r="AO17" s="16"/>
      <c r="AP17" s="16"/>
      <c r="AQ17" s="16"/>
      <c r="AR17" s="16"/>
      <c r="AS17" s="16"/>
      <c r="AT17" s="16"/>
      <c r="AU17" s="17"/>
      <c r="AV17" s="17"/>
      <c r="AW17" s="17"/>
      <c r="AX17" s="17"/>
      <c r="AY17" s="18" t="s">
        <v>70</v>
      </c>
      <c r="AZ17" s="18"/>
      <c r="BA17" s="18"/>
      <c r="BB17" s="18"/>
      <c r="BC17" s="18"/>
      <c r="BD17" s="18"/>
      <c r="BE17" s="18"/>
      <c r="BF17" s="18"/>
      <c r="BG17" s="18"/>
      <c r="BH17" s="18"/>
      <c r="BI17" s="18"/>
      <c r="BJ17" s="18"/>
      <c r="BK17" s="18"/>
      <c r="BL17" s="18"/>
      <c r="BM17" s="18"/>
      <c r="BN17" s="19" t="n">
        <v>3814419</v>
      </c>
      <c r="BO17" s="19"/>
      <c r="BP17" s="19"/>
      <c r="BQ17" s="19"/>
      <c r="BR17" s="19"/>
      <c r="BS17" s="19"/>
      <c r="BT17" s="19"/>
      <c r="BU17" s="19"/>
      <c r="BV17" s="19" t="n">
        <v>3785905</v>
      </c>
      <c r="BW17" s="19"/>
      <c r="BX17" s="19"/>
      <c r="BY17" s="19"/>
      <c r="BZ17" s="19"/>
      <c r="CA17" s="19"/>
      <c r="CB17" s="19"/>
      <c r="CC17" s="19"/>
      <c r="CD17" s="60"/>
      <c r="CE17" s="61"/>
      <c r="CF17" s="61"/>
      <c r="CG17" s="61"/>
      <c r="CH17" s="61"/>
      <c r="CI17" s="61"/>
      <c r="CJ17" s="61"/>
      <c r="CK17" s="61"/>
      <c r="CL17" s="61"/>
      <c r="CM17" s="61"/>
      <c r="CN17" s="61"/>
      <c r="CO17" s="61"/>
      <c r="CP17" s="61"/>
      <c r="CQ17" s="61"/>
      <c r="CR17" s="61"/>
      <c r="CS17" s="61"/>
      <c r="CT17" s="21"/>
      <c r="CU17" s="21"/>
      <c r="CV17" s="21"/>
      <c r="CW17" s="21"/>
      <c r="CX17" s="21"/>
      <c r="CY17" s="21"/>
      <c r="CZ17" s="21"/>
      <c r="DA17" s="21"/>
      <c r="DB17" s="21"/>
      <c r="DC17" s="21"/>
      <c r="DD17" s="21"/>
      <c r="DE17" s="21"/>
      <c r="DF17" s="21"/>
      <c r="DG17" s="21"/>
      <c r="DH17" s="21"/>
      <c r="DI17" s="21"/>
      <c r="DJ17" s="2"/>
      <c r="DK17" s="2"/>
      <c r="DL17" s="2"/>
      <c r="DM17" s="2"/>
      <c r="DN17" s="2"/>
      <c r="DO17" s="2"/>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8.75" hidden="false" customHeight="true" outlineLevel="0" collapsed="false">
      <c r="A18" s="4"/>
      <c r="B18" s="27" t="s">
        <v>71</v>
      </c>
      <c r="C18" s="27"/>
      <c r="D18" s="27"/>
      <c r="E18" s="27"/>
      <c r="F18" s="27"/>
      <c r="G18" s="27"/>
      <c r="H18" s="27"/>
      <c r="I18" s="27"/>
      <c r="J18" s="27"/>
      <c r="K18" s="27"/>
      <c r="L18" s="64" t="n">
        <v>112.29</v>
      </c>
      <c r="M18" s="64"/>
      <c r="N18" s="64"/>
      <c r="O18" s="64"/>
      <c r="P18" s="64"/>
      <c r="Q18" s="64"/>
      <c r="R18" s="64"/>
      <c r="S18" s="64"/>
      <c r="T18" s="64"/>
      <c r="U18" s="64"/>
      <c r="V18" s="64"/>
      <c r="W18" s="22"/>
      <c r="X18" s="22"/>
      <c r="Y18" s="22"/>
      <c r="Z18" s="22"/>
      <c r="AA18" s="22"/>
      <c r="AB18" s="22"/>
      <c r="AC18" s="65" t="n">
        <v>66</v>
      </c>
      <c r="AD18" s="65"/>
      <c r="AE18" s="65"/>
      <c r="AF18" s="65"/>
      <c r="AG18" s="65"/>
      <c r="AH18" s="66" t="n">
        <v>64.3</v>
      </c>
      <c r="AI18" s="66"/>
      <c r="AJ18" s="66"/>
      <c r="AK18" s="66"/>
      <c r="AL18" s="66"/>
      <c r="AM18" s="16"/>
      <c r="AN18" s="16"/>
      <c r="AO18" s="16"/>
      <c r="AP18" s="16"/>
      <c r="AQ18" s="16"/>
      <c r="AR18" s="16"/>
      <c r="AS18" s="16"/>
      <c r="AT18" s="16"/>
      <c r="AU18" s="17"/>
      <c r="AV18" s="17"/>
      <c r="AW18" s="17"/>
      <c r="AX18" s="17"/>
      <c r="AY18" s="18" t="s">
        <v>72</v>
      </c>
      <c r="AZ18" s="18"/>
      <c r="BA18" s="18"/>
      <c r="BB18" s="18"/>
      <c r="BC18" s="18"/>
      <c r="BD18" s="18"/>
      <c r="BE18" s="18"/>
      <c r="BF18" s="18"/>
      <c r="BG18" s="18"/>
      <c r="BH18" s="18"/>
      <c r="BI18" s="18"/>
      <c r="BJ18" s="18"/>
      <c r="BK18" s="18"/>
      <c r="BL18" s="18"/>
      <c r="BM18" s="18"/>
      <c r="BN18" s="19" t="n">
        <v>8248462</v>
      </c>
      <c r="BO18" s="19"/>
      <c r="BP18" s="19"/>
      <c r="BQ18" s="19"/>
      <c r="BR18" s="19"/>
      <c r="BS18" s="19"/>
      <c r="BT18" s="19"/>
      <c r="BU18" s="19"/>
      <c r="BV18" s="19" t="n">
        <v>8121976</v>
      </c>
      <c r="BW18" s="19"/>
      <c r="BX18" s="19"/>
      <c r="BY18" s="19"/>
      <c r="BZ18" s="19"/>
      <c r="CA18" s="19"/>
      <c r="CB18" s="19"/>
      <c r="CC18" s="19"/>
      <c r="CD18" s="60"/>
      <c r="CE18" s="61"/>
      <c r="CF18" s="61"/>
      <c r="CG18" s="61"/>
      <c r="CH18" s="61"/>
      <c r="CI18" s="61"/>
      <c r="CJ18" s="61"/>
      <c r="CK18" s="61"/>
      <c r="CL18" s="61"/>
      <c r="CM18" s="61"/>
      <c r="CN18" s="61"/>
      <c r="CO18" s="61"/>
      <c r="CP18" s="61"/>
      <c r="CQ18" s="61"/>
      <c r="CR18" s="61"/>
      <c r="CS18" s="61"/>
      <c r="CT18" s="21"/>
      <c r="CU18" s="21"/>
      <c r="CV18" s="21"/>
      <c r="CW18" s="21"/>
      <c r="CX18" s="21"/>
      <c r="CY18" s="21"/>
      <c r="CZ18" s="21"/>
      <c r="DA18" s="21"/>
      <c r="DB18" s="21"/>
      <c r="DC18" s="21"/>
      <c r="DD18" s="21"/>
      <c r="DE18" s="21"/>
      <c r="DF18" s="21"/>
      <c r="DG18" s="21"/>
      <c r="DH18" s="21"/>
      <c r="DI18" s="21"/>
      <c r="DJ18" s="2"/>
      <c r="DK18" s="2"/>
      <c r="DL18" s="2"/>
      <c r="DM18" s="2"/>
      <c r="DN18" s="2"/>
      <c r="DO18" s="2"/>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8.75" hidden="false" customHeight="true" outlineLevel="0" collapsed="false">
      <c r="A19" s="4"/>
      <c r="B19" s="27" t="s">
        <v>73</v>
      </c>
      <c r="C19" s="27"/>
      <c r="D19" s="27"/>
      <c r="E19" s="27"/>
      <c r="F19" s="27"/>
      <c r="G19" s="27"/>
      <c r="H19" s="27"/>
      <c r="I19" s="27"/>
      <c r="J19" s="27"/>
      <c r="K19" s="27"/>
      <c r="L19" s="67" t="n">
        <v>245</v>
      </c>
      <c r="M19" s="67"/>
      <c r="N19" s="67"/>
      <c r="O19" s="67"/>
      <c r="P19" s="67"/>
      <c r="Q19" s="67"/>
      <c r="R19" s="67"/>
      <c r="S19" s="67"/>
      <c r="T19" s="67"/>
      <c r="U19" s="67"/>
      <c r="V19" s="67"/>
      <c r="W19" s="68"/>
      <c r="X19" s="68"/>
      <c r="Y19" s="68"/>
      <c r="Z19" s="68"/>
      <c r="AA19" s="68"/>
      <c r="AB19" s="68"/>
      <c r="AC19" s="69"/>
      <c r="AD19" s="69"/>
      <c r="AE19" s="69"/>
      <c r="AF19" s="69"/>
      <c r="AG19" s="69"/>
      <c r="AH19" s="70"/>
      <c r="AI19" s="70"/>
      <c r="AJ19" s="70"/>
      <c r="AK19" s="70"/>
      <c r="AL19" s="70"/>
      <c r="AM19" s="16"/>
      <c r="AN19" s="16"/>
      <c r="AO19" s="16"/>
      <c r="AP19" s="16"/>
      <c r="AQ19" s="16"/>
      <c r="AR19" s="16"/>
      <c r="AS19" s="16"/>
      <c r="AT19" s="16"/>
      <c r="AU19" s="17"/>
      <c r="AV19" s="17"/>
      <c r="AW19" s="17"/>
      <c r="AX19" s="17"/>
      <c r="AY19" s="18" t="s">
        <v>74</v>
      </c>
      <c r="AZ19" s="18"/>
      <c r="BA19" s="18"/>
      <c r="BB19" s="18"/>
      <c r="BC19" s="18"/>
      <c r="BD19" s="18"/>
      <c r="BE19" s="18"/>
      <c r="BF19" s="18"/>
      <c r="BG19" s="18"/>
      <c r="BH19" s="18"/>
      <c r="BI19" s="18"/>
      <c r="BJ19" s="18"/>
      <c r="BK19" s="18"/>
      <c r="BL19" s="18"/>
      <c r="BM19" s="18"/>
      <c r="BN19" s="19" t="n">
        <v>11044015</v>
      </c>
      <c r="BO19" s="19"/>
      <c r="BP19" s="19"/>
      <c r="BQ19" s="19"/>
      <c r="BR19" s="19"/>
      <c r="BS19" s="19"/>
      <c r="BT19" s="19"/>
      <c r="BU19" s="19"/>
      <c r="BV19" s="19" t="n">
        <v>10979391</v>
      </c>
      <c r="BW19" s="19"/>
      <c r="BX19" s="19"/>
      <c r="BY19" s="19"/>
      <c r="BZ19" s="19"/>
      <c r="CA19" s="19"/>
      <c r="CB19" s="19"/>
      <c r="CC19" s="19"/>
      <c r="CD19" s="60"/>
      <c r="CE19" s="61"/>
      <c r="CF19" s="61"/>
      <c r="CG19" s="61"/>
      <c r="CH19" s="61"/>
      <c r="CI19" s="61"/>
      <c r="CJ19" s="61"/>
      <c r="CK19" s="61"/>
      <c r="CL19" s="61"/>
      <c r="CM19" s="61"/>
      <c r="CN19" s="61"/>
      <c r="CO19" s="61"/>
      <c r="CP19" s="61"/>
      <c r="CQ19" s="61"/>
      <c r="CR19" s="61"/>
      <c r="CS19" s="61"/>
      <c r="CT19" s="21"/>
      <c r="CU19" s="21"/>
      <c r="CV19" s="21"/>
      <c r="CW19" s="21"/>
      <c r="CX19" s="21"/>
      <c r="CY19" s="21"/>
      <c r="CZ19" s="21"/>
      <c r="DA19" s="21"/>
      <c r="DB19" s="21"/>
      <c r="DC19" s="21"/>
      <c r="DD19" s="21"/>
      <c r="DE19" s="21"/>
      <c r="DF19" s="21"/>
      <c r="DG19" s="21"/>
      <c r="DH19" s="21"/>
      <c r="DI19" s="21"/>
      <c r="DJ19" s="2"/>
      <c r="DK19" s="2"/>
      <c r="DL19" s="2"/>
      <c r="DM19" s="2"/>
      <c r="DN19" s="2"/>
      <c r="DO19" s="2"/>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8.75" hidden="false" customHeight="true" outlineLevel="0" collapsed="false">
      <c r="A20" s="4"/>
      <c r="B20" s="27" t="s">
        <v>75</v>
      </c>
      <c r="C20" s="27"/>
      <c r="D20" s="27"/>
      <c r="E20" s="27"/>
      <c r="F20" s="27"/>
      <c r="G20" s="27"/>
      <c r="H20" s="27"/>
      <c r="I20" s="27"/>
      <c r="J20" s="27"/>
      <c r="K20" s="27"/>
      <c r="L20" s="67" t="n">
        <v>11974</v>
      </c>
      <c r="M20" s="67"/>
      <c r="N20" s="67"/>
      <c r="O20" s="67"/>
      <c r="P20" s="67"/>
      <c r="Q20" s="67"/>
      <c r="R20" s="67"/>
      <c r="S20" s="67"/>
      <c r="T20" s="67"/>
      <c r="U20" s="67"/>
      <c r="V20" s="67"/>
      <c r="W20" s="68"/>
      <c r="X20" s="68"/>
      <c r="Y20" s="68"/>
      <c r="Z20" s="68"/>
      <c r="AA20" s="68"/>
      <c r="AB20" s="68"/>
      <c r="AC20" s="71"/>
      <c r="AD20" s="71"/>
      <c r="AE20" s="71"/>
      <c r="AF20" s="71"/>
      <c r="AG20" s="71"/>
      <c r="AH20" s="72"/>
      <c r="AI20" s="72"/>
      <c r="AJ20" s="72"/>
      <c r="AK20" s="72"/>
      <c r="AL20" s="72"/>
      <c r="AM20" s="73"/>
      <c r="AN20" s="73"/>
      <c r="AO20" s="73"/>
      <c r="AP20" s="73"/>
      <c r="AQ20" s="73"/>
      <c r="AR20" s="73"/>
      <c r="AS20" s="73"/>
      <c r="AT20" s="73"/>
      <c r="AU20" s="74"/>
      <c r="AV20" s="74"/>
      <c r="AW20" s="74"/>
      <c r="AX20" s="74"/>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0"/>
      <c r="CE20" s="61"/>
      <c r="CF20" s="61"/>
      <c r="CG20" s="61"/>
      <c r="CH20" s="61"/>
      <c r="CI20" s="61"/>
      <c r="CJ20" s="61"/>
      <c r="CK20" s="61"/>
      <c r="CL20" s="61"/>
      <c r="CM20" s="61"/>
      <c r="CN20" s="61"/>
      <c r="CO20" s="61"/>
      <c r="CP20" s="61"/>
      <c r="CQ20" s="61"/>
      <c r="CR20" s="61"/>
      <c r="CS20" s="61"/>
      <c r="CT20" s="21"/>
      <c r="CU20" s="21"/>
      <c r="CV20" s="21"/>
      <c r="CW20" s="21"/>
      <c r="CX20" s="21"/>
      <c r="CY20" s="21"/>
      <c r="CZ20" s="21"/>
      <c r="DA20" s="21"/>
      <c r="DB20" s="21"/>
      <c r="DC20" s="21"/>
      <c r="DD20" s="21"/>
      <c r="DE20" s="21"/>
      <c r="DF20" s="21"/>
      <c r="DG20" s="21"/>
      <c r="DH20" s="21"/>
      <c r="DI20" s="21"/>
      <c r="DJ20" s="2"/>
      <c r="DK20" s="2"/>
      <c r="DL20" s="2"/>
      <c r="DM20" s="2"/>
      <c r="DN20" s="2"/>
      <c r="DO20" s="2"/>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8.75" hidden="false" customHeight="true" outlineLevel="0" collapsed="false">
      <c r="A21" s="4"/>
      <c r="B21" s="9" t="s">
        <v>76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0"/>
      <c r="CE21" s="61"/>
      <c r="CF21" s="61"/>
      <c r="CG21" s="61"/>
      <c r="CH21" s="61"/>
      <c r="CI21" s="61"/>
      <c r="CJ21" s="61"/>
      <c r="CK21" s="61"/>
      <c r="CL21" s="61"/>
      <c r="CM21" s="61"/>
      <c r="CN21" s="61"/>
      <c r="CO21" s="61"/>
      <c r="CP21" s="61"/>
      <c r="CQ21" s="61"/>
      <c r="CR21" s="61"/>
      <c r="CS21" s="61"/>
      <c r="CT21" s="21"/>
      <c r="CU21" s="21"/>
      <c r="CV21" s="21"/>
      <c r="CW21" s="21"/>
      <c r="CX21" s="21"/>
      <c r="CY21" s="21"/>
      <c r="CZ21" s="21"/>
      <c r="DA21" s="21"/>
      <c r="DB21" s="21"/>
      <c r="DC21" s="21"/>
      <c r="DD21" s="21"/>
      <c r="DE21" s="21"/>
      <c r="DF21" s="21"/>
      <c r="DG21" s="21"/>
      <c r="DH21" s="21"/>
      <c r="DI21" s="21"/>
      <c r="DJ21" s="2"/>
      <c r="DK21" s="2"/>
      <c r="DL21" s="2"/>
      <c r="DM21" s="2"/>
      <c r="DN21" s="2"/>
      <c r="DO21" s="2"/>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8.75" hidden="false" customHeight="true" outlineLevel="0" collapsed="false">
      <c r="A22" s="4"/>
      <c r="B22" s="75" t="s">
        <v>77</v>
      </c>
      <c r="C22" s="75"/>
      <c r="D22" s="75"/>
      <c r="E22" s="76" t="s">
        <v>7</v>
      </c>
      <c r="F22" s="76"/>
      <c r="G22" s="76"/>
      <c r="H22" s="76"/>
      <c r="I22" s="76"/>
      <c r="J22" s="76"/>
      <c r="K22" s="76"/>
      <c r="L22" s="76" t="s">
        <v>78</v>
      </c>
      <c r="M22" s="76"/>
      <c r="N22" s="76"/>
      <c r="O22" s="76"/>
      <c r="P22" s="76"/>
      <c r="Q22" s="77" t="s">
        <v>79</v>
      </c>
      <c r="R22" s="77"/>
      <c r="S22" s="77"/>
      <c r="T22" s="77"/>
      <c r="U22" s="77"/>
      <c r="V22" s="77"/>
      <c r="W22" s="78" t="s">
        <v>80</v>
      </c>
      <c r="X22" s="78"/>
      <c r="Y22" s="78"/>
      <c r="Z22" s="76" t="s">
        <v>7</v>
      </c>
      <c r="AA22" s="76"/>
      <c r="AB22" s="76"/>
      <c r="AC22" s="76"/>
      <c r="AD22" s="76"/>
      <c r="AE22" s="76"/>
      <c r="AF22" s="76"/>
      <c r="AG22" s="76"/>
      <c r="AH22" s="79" t="s">
        <v>81</v>
      </c>
      <c r="AI22" s="79"/>
      <c r="AJ22" s="79"/>
      <c r="AK22" s="79"/>
      <c r="AL22" s="79"/>
      <c r="AM22" s="79" t="s">
        <v>82</v>
      </c>
      <c r="AN22" s="79"/>
      <c r="AO22" s="79"/>
      <c r="AP22" s="79"/>
      <c r="AQ22" s="79"/>
      <c r="AR22" s="79"/>
      <c r="AS22" s="80" t="s">
        <v>79</v>
      </c>
      <c r="AT22" s="80"/>
      <c r="AU22" s="80"/>
      <c r="AV22" s="80"/>
      <c r="AW22" s="80"/>
      <c r="AX22" s="80"/>
      <c r="AY22" s="81"/>
      <c r="AZ22" s="81"/>
      <c r="BA22" s="81"/>
      <c r="BB22" s="81"/>
      <c r="BC22" s="81"/>
      <c r="BD22" s="81"/>
      <c r="BE22" s="81"/>
      <c r="BF22" s="81"/>
      <c r="BG22" s="81"/>
      <c r="BH22" s="81"/>
      <c r="BI22" s="81"/>
      <c r="BJ22" s="81"/>
      <c r="BK22" s="81"/>
      <c r="BL22" s="81"/>
      <c r="BM22" s="81"/>
      <c r="BN22" s="82"/>
      <c r="BO22" s="82"/>
      <c r="BP22" s="82"/>
      <c r="BQ22" s="82"/>
      <c r="BR22" s="82"/>
      <c r="BS22" s="82"/>
      <c r="BT22" s="82"/>
      <c r="BU22" s="82"/>
      <c r="BV22" s="82"/>
      <c r="BW22" s="82"/>
      <c r="BX22" s="82"/>
      <c r="BY22" s="82"/>
      <c r="BZ22" s="82"/>
      <c r="CA22" s="82"/>
      <c r="CB22" s="82"/>
      <c r="CC22" s="82"/>
      <c r="CD22" s="60"/>
      <c r="CE22" s="61"/>
      <c r="CF22" s="61"/>
      <c r="CG22" s="61"/>
      <c r="CH22" s="61"/>
      <c r="CI22" s="61"/>
      <c r="CJ22" s="61"/>
      <c r="CK22" s="61"/>
      <c r="CL22" s="61"/>
      <c r="CM22" s="61"/>
      <c r="CN22" s="61"/>
      <c r="CO22" s="61"/>
      <c r="CP22" s="61"/>
      <c r="CQ22" s="61"/>
      <c r="CR22" s="61"/>
      <c r="CS22" s="61"/>
      <c r="CT22" s="21"/>
      <c r="CU22" s="21"/>
      <c r="CV22" s="21"/>
      <c r="CW22" s="21"/>
      <c r="CX22" s="21"/>
      <c r="CY22" s="21"/>
      <c r="CZ22" s="21"/>
      <c r="DA22" s="21"/>
      <c r="DB22" s="21"/>
      <c r="DC22" s="21"/>
      <c r="DD22" s="21"/>
      <c r="DE22" s="21"/>
      <c r="DF22" s="21"/>
      <c r="DG22" s="21"/>
      <c r="DH22" s="21"/>
      <c r="DI22" s="21"/>
      <c r="DJ22" s="2"/>
      <c r="DK22" s="2"/>
      <c r="DL22" s="2"/>
      <c r="DM22" s="2"/>
      <c r="DN22" s="2"/>
      <c r="DO22" s="2"/>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8.75" hidden="false" customHeight="true" outlineLevel="0" collapsed="false">
      <c r="A23" s="4"/>
      <c r="B23" s="75"/>
      <c r="C23" s="75"/>
      <c r="D23" s="75"/>
      <c r="E23" s="76"/>
      <c r="F23" s="76"/>
      <c r="G23" s="76"/>
      <c r="H23" s="76"/>
      <c r="I23" s="76"/>
      <c r="J23" s="76"/>
      <c r="K23" s="76"/>
      <c r="L23" s="76"/>
      <c r="M23" s="76"/>
      <c r="N23" s="76"/>
      <c r="O23" s="76"/>
      <c r="P23" s="76"/>
      <c r="Q23" s="77"/>
      <c r="R23" s="77"/>
      <c r="S23" s="77"/>
      <c r="T23" s="77"/>
      <c r="U23" s="77"/>
      <c r="V23" s="77"/>
      <c r="W23" s="78"/>
      <c r="X23" s="78"/>
      <c r="Y23" s="78"/>
      <c r="Z23" s="76"/>
      <c r="AA23" s="76"/>
      <c r="AB23" s="76"/>
      <c r="AC23" s="76"/>
      <c r="AD23" s="76"/>
      <c r="AE23" s="76"/>
      <c r="AF23" s="76"/>
      <c r="AG23" s="76"/>
      <c r="AH23" s="79"/>
      <c r="AI23" s="79"/>
      <c r="AJ23" s="79"/>
      <c r="AK23" s="79"/>
      <c r="AL23" s="79"/>
      <c r="AM23" s="79"/>
      <c r="AN23" s="79"/>
      <c r="AO23" s="79"/>
      <c r="AP23" s="79"/>
      <c r="AQ23" s="79"/>
      <c r="AR23" s="79"/>
      <c r="AS23" s="80"/>
      <c r="AT23" s="80"/>
      <c r="AU23" s="80"/>
      <c r="AV23" s="80"/>
      <c r="AW23" s="80"/>
      <c r="AX23" s="80"/>
      <c r="AY23" s="12" t="s">
        <v>83</v>
      </c>
      <c r="AZ23" s="12"/>
      <c r="BA23" s="12"/>
      <c r="BB23" s="12"/>
      <c r="BC23" s="12"/>
      <c r="BD23" s="12"/>
      <c r="BE23" s="12"/>
      <c r="BF23" s="12"/>
      <c r="BG23" s="12"/>
      <c r="BH23" s="12"/>
      <c r="BI23" s="12"/>
      <c r="BJ23" s="12"/>
      <c r="BK23" s="12"/>
      <c r="BL23" s="12"/>
      <c r="BM23" s="12"/>
      <c r="BN23" s="19" t="n">
        <v>21044642</v>
      </c>
      <c r="BO23" s="19"/>
      <c r="BP23" s="19"/>
      <c r="BQ23" s="19"/>
      <c r="BR23" s="19"/>
      <c r="BS23" s="19"/>
      <c r="BT23" s="19"/>
      <c r="BU23" s="19"/>
      <c r="BV23" s="19" t="n">
        <v>21647490</v>
      </c>
      <c r="BW23" s="19"/>
      <c r="BX23" s="19"/>
      <c r="BY23" s="19"/>
      <c r="BZ23" s="19"/>
      <c r="CA23" s="19"/>
      <c r="CB23" s="19"/>
      <c r="CC23" s="19"/>
      <c r="CD23" s="60"/>
      <c r="CE23" s="61"/>
      <c r="CF23" s="61"/>
      <c r="CG23" s="61"/>
      <c r="CH23" s="61"/>
      <c r="CI23" s="61"/>
      <c r="CJ23" s="61"/>
      <c r="CK23" s="61"/>
      <c r="CL23" s="61"/>
      <c r="CM23" s="61"/>
      <c r="CN23" s="61"/>
      <c r="CO23" s="61"/>
      <c r="CP23" s="61"/>
      <c r="CQ23" s="61"/>
      <c r="CR23" s="61"/>
      <c r="CS23" s="61"/>
      <c r="CT23" s="21"/>
      <c r="CU23" s="21"/>
      <c r="CV23" s="21"/>
      <c r="CW23" s="21"/>
      <c r="CX23" s="21"/>
      <c r="CY23" s="21"/>
      <c r="CZ23" s="21"/>
      <c r="DA23" s="21"/>
      <c r="DB23" s="21"/>
      <c r="DC23" s="21"/>
      <c r="DD23" s="21"/>
      <c r="DE23" s="21"/>
      <c r="DF23" s="21"/>
      <c r="DG23" s="21"/>
      <c r="DH23" s="21"/>
      <c r="DI23" s="21"/>
      <c r="DJ23" s="2"/>
      <c r="DK23" s="2"/>
      <c r="DL23" s="2"/>
      <c r="DM23" s="2"/>
      <c r="DN23" s="2"/>
      <c r="DO23" s="2"/>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8.75" hidden="false" customHeight="true" outlineLevel="0" collapsed="false">
      <c r="A24" s="4"/>
      <c r="B24" s="75"/>
      <c r="C24" s="75"/>
      <c r="D24" s="75"/>
      <c r="E24" s="30" t="s">
        <v>84</v>
      </c>
      <c r="F24" s="30"/>
      <c r="G24" s="30"/>
      <c r="H24" s="30"/>
      <c r="I24" s="30"/>
      <c r="J24" s="30"/>
      <c r="K24" s="30"/>
      <c r="L24" s="49" t="n">
        <v>1</v>
      </c>
      <c r="M24" s="49"/>
      <c r="N24" s="49"/>
      <c r="O24" s="49"/>
      <c r="P24" s="49"/>
      <c r="Q24" s="49" t="n">
        <v>7272</v>
      </c>
      <c r="R24" s="49"/>
      <c r="S24" s="49"/>
      <c r="T24" s="49"/>
      <c r="U24" s="49"/>
      <c r="V24" s="49"/>
      <c r="W24" s="78"/>
      <c r="X24" s="78"/>
      <c r="Y24" s="78"/>
      <c r="Z24" s="30" t="s">
        <v>85</v>
      </c>
      <c r="AA24" s="30"/>
      <c r="AB24" s="30"/>
      <c r="AC24" s="30"/>
      <c r="AD24" s="30"/>
      <c r="AE24" s="30"/>
      <c r="AF24" s="30"/>
      <c r="AG24" s="30"/>
      <c r="AH24" s="49" t="n">
        <v>267</v>
      </c>
      <c r="AI24" s="49"/>
      <c r="AJ24" s="49"/>
      <c r="AK24" s="49"/>
      <c r="AL24" s="49"/>
      <c r="AM24" s="49" t="n">
        <v>865614</v>
      </c>
      <c r="AN24" s="49"/>
      <c r="AO24" s="49"/>
      <c r="AP24" s="49"/>
      <c r="AQ24" s="49"/>
      <c r="AR24" s="49"/>
      <c r="AS24" s="31" t="n">
        <v>3242</v>
      </c>
      <c r="AT24" s="31"/>
      <c r="AU24" s="31"/>
      <c r="AV24" s="31"/>
      <c r="AW24" s="31"/>
      <c r="AX24" s="31"/>
      <c r="AY24" s="83" t="s">
        <v>86</v>
      </c>
      <c r="AZ24" s="83"/>
      <c r="BA24" s="83"/>
      <c r="BB24" s="83"/>
      <c r="BC24" s="83"/>
      <c r="BD24" s="83"/>
      <c r="BE24" s="83"/>
      <c r="BF24" s="83"/>
      <c r="BG24" s="83"/>
      <c r="BH24" s="83"/>
      <c r="BI24" s="83"/>
      <c r="BJ24" s="83"/>
      <c r="BK24" s="83"/>
      <c r="BL24" s="83"/>
      <c r="BM24" s="83"/>
      <c r="BN24" s="19" t="n">
        <v>15551714</v>
      </c>
      <c r="BO24" s="19"/>
      <c r="BP24" s="19"/>
      <c r="BQ24" s="19"/>
      <c r="BR24" s="19"/>
      <c r="BS24" s="19"/>
      <c r="BT24" s="19"/>
      <c r="BU24" s="19"/>
      <c r="BV24" s="19" t="n">
        <v>15902413</v>
      </c>
      <c r="BW24" s="19"/>
      <c r="BX24" s="19"/>
      <c r="BY24" s="19"/>
      <c r="BZ24" s="19"/>
      <c r="CA24" s="19"/>
      <c r="CB24" s="19"/>
      <c r="CC24" s="19"/>
      <c r="CD24" s="60"/>
      <c r="CE24" s="61"/>
      <c r="CF24" s="61"/>
      <c r="CG24" s="61"/>
      <c r="CH24" s="61"/>
      <c r="CI24" s="61"/>
      <c r="CJ24" s="61"/>
      <c r="CK24" s="61"/>
      <c r="CL24" s="61"/>
      <c r="CM24" s="61"/>
      <c r="CN24" s="61"/>
      <c r="CO24" s="61"/>
      <c r="CP24" s="61"/>
      <c r="CQ24" s="61"/>
      <c r="CR24" s="61"/>
      <c r="CS24" s="61"/>
      <c r="CT24" s="21"/>
      <c r="CU24" s="21"/>
      <c r="CV24" s="21"/>
      <c r="CW24" s="21"/>
      <c r="CX24" s="21"/>
      <c r="CY24" s="21"/>
      <c r="CZ24" s="21"/>
      <c r="DA24" s="21"/>
      <c r="DB24" s="21"/>
      <c r="DC24" s="21"/>
      <c r="DD24" s="21"/>
      <c r="DE24" s="21"/>
      <c r="DF24" s="21"/>
      <c r="DG24" s="21"/>
      <c r="DH24" s="21"/>
      <c r="DI24" s="21"/>
      <c r="DJ24" s="2"/>
      <c r="DK24" s="2"/>
      <c r="DL24" s="2"/>
      <c r="DM24" s="2"/>
      <c r="DN24" s="2"/>
      <c r="DO24" s="2"/>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2" customFormat="true" ht="18.75" hidden="false" customHeight="true" outlineLevel="0" collapsed="false">
      <c r="A25" s="4"/>
      <c r="B25" s="75"/>
      <c r="C25" s="75"/>
      <c r="D25" s="75"/>
      <c r="E25" s="30" t="s">
        <v>87</v>
      </c>
      <c r="F25" s="30"/>
      <c r="G25" s="30"/>
      <c r="H25" s="30"/>
      <c r="I25" s="30"/>
      <c r="J25" s="30"/>
      <c r="K25" s="30"/>
      <c r="L25" s="49" t="n">
        <v>1</v>
      </c>
      <c r="M25" s="49"/>
      <c r="N25" s="49"/>
      <c r="O25" s="49"/>
      <c r="P25" s="49"/>
      <c r="Q25" s="49" t="n">
        <v>6061</v>
      </c>
      <c r="R25" s="49"/>
      <c r="S25" s="49"/>
      <c r="T25" s="49"/>
      <c r="U25" s="49"/>
      <c r="V25" s="49"/>
      <c r="W25" s="78"/>
      <c r="X25" s="78"/>
      <c r="Y25" s="78"/>
      <c r="Z25" s="30" t="s">
        <v>88</v>
      </c>
      <c r="AA25" s="30"/>
      <c r="AB25" s="30"/>
      <c r="AC25" s="30"/>
      <c r="AD25" s="30"/>
      <c r="AE25" s="30"/>
      <c r="AF25" s="30"/>
      <c r="AG25" s="30"/>
      <c r="AH25" s="49" t="n">
        <v>48</v>
      </c>
      <c r="AI25" s="49"/>
      <c r="AJ25" s="49"/>
      <c r="AK25" s="49"/>
      <c r="AL25" s="49"/>
      <c r="AM25" s="49" t="n">
        <v>156288</v>
      </c>
      <c r="AN25" s="49"/>
      <c r="AO25" s="49"/>
      <c r="AP25" s="49"/>
      <c r="AQ25" s="49"/>
      <c r="AR25" s="49"/>
      <c r="AS25" s="31" t="n">
        <v>3256</v>
      </c>
      <c r="AT25" s="31"/>
      <c r="AU25" s="31"/>
      <c r="AV25" s="31"/>
      <c r="AW25" s="31"/>
      <c r="AX25" s="31"/>
      <c r="AY25" s="12" t="s">
        <v>89</v>
      </c>
      <c r="AZ25" s="12"/>
      <c r="BA25" s="12"/>
      <c r="BB25" s="12"/>
      <c r="BC25" s="12"/>
      <c r="BD25" s="12"/>
      <c r="BE25" s="12"/>
      <c r="BF25" s="12"/>
      <c r="BG25" s="12"/>
      <c r="BH25" s="12"/>
      <c r="BI25" s="12"/>
      <c r="BJ25" s="12"/>
      <c r="BK25" s="12"/>
      <c r="BL25" s="12"/>
      <c r="BM25" s="12"/>
      <c r="BN25" s="13" t="n">
        <v>702811</v>
      </c>
      <c r="BO25" s="13"/>
      <c r="BP25" s="13"/>
      <c r="BQ25" s="13"/>
      <c r="BR25" s="13"/>
      <c r="BS25" s="13"/>
      <c r="BT25" s="13"/>
      <c r="BU25" s="13"/>
      <c r="BV25" s="13" t="n">
        <v>607362</v>
      </c>
      <c r="BW25" s="13"/>
      <c r="BX25" s="13"/>
      <c r="BY25" s="13"/>
      <c r="BZ25" s="13"/>
      <c r="CA25" s="13"/>
      <c r="CB25" s="13"/>
      <c r="CC25" s="13"/>
      <c r="CD25" s="60"/>
      <c r="CE25" s="61"/>
      <c r="CF25" s="61"/>
      <c r="CG25" s="61"/>
      <c r="CH25" s="61"/>
      <c r="CI25" s="61"/>
      <c r="CJ25" s="61"/>
      <c r="CK25" s="61"/>
      <c r="CL25" s="61"/>
      <c r="CM25" s="61"/>
      <c r="CN25" s="61"/>
      <c r="CO25" s="61"/>
      <c r="CP25" s="61"/>
      <c r="CQ25" s="61"/>
      <c r="CR25" s="61"/>
      <c r="CS25" s="61"/>
      <c r="CT25" s="21"/>
      <c r="CU25" s="21"/>
      <c r="CV25" s="21"/>
      <c r="CW25" s="21"/>
      <c r="CX25" s="21"/>
      <c r="CY25" s="21"/>
      <c r="CZ25" s="21"/>
      <c r="DA25" s="21"/>
      <c r="DB25" s="21"/>
      <c r="DC25" s="21"/>
      <c r="DD25" s="21"/>
      <c r="DE25" s="21"/>
      <c r="DF25" s="21"/>
      <c r="DG25" s="21"/>
      <c r="DH25" s="21"/>
      <c r="DI25" s="21"/>
    </row>
    <row r="26" customFormat="false" ht="18.75" hidden="false" customHeight="true" outlineLevel="0" collapsed="false">
      <c r="A26" s="4"/>
      <c r="B26" s="75"/>
      <c r="C26" s="75"/>
      <c r="D26" s="75"/>
      <c r="E26" s="30" t="s">
        <v>90</v>
      </c>
      <c r="F26" s="30"/>
      <c r="G26" s="30"/>
      <c r="H26" s="30"/>
      <c r="I26" s="30"/>
      <c r="J26" s="30"/>
      <c r="K26" s="30"/>
      <c r="L26" s="49" t="n">
        <v>1</v>
      </c>
      <c r="M26" s="49"/>
      <c r="N26" s="49"/>
      <c r="O26" s="49"/>
      <c r="P26" s="49"/>
      <c r="Q26" s="49" t="n">
        <v>5841</v>
      </c>
      <c r="R26" s="49"/>
      <c r="S26" s="49"/>
      <c r="T26" s="49"/>
      <c r="U26" s="49"/>
      <c r="V26" s="49"/>
      <c r="W26" s="78"/>
      <c r="X26" s="78"/>
      <c r="Y26" s="78"/>
      <c r="Z26" s="30" t="s">
        <v>91</v>
      </c>
      <c r="AA26" s="30"/>
      <c r="AB26" s="30"/>
      <c r="AC26" s="30"/>
      <c r="AD26" s="30"/>
      <c r="AE26" s="30"/>
      <c r="AF26" s="30"/>
      <c r="AG26" s="30"/>
      <c r="AH26" s="49" t="n">
        <v>9</v>
      </c>
      <c r="AI26" s="49"/>
      <c r="AJ26" s="49"/>
      <c r="AK26" s="49"/>
      <c r="AL26" s="49"/>
      <c r="AM26" s="49" t="n">
        <v>28224</v>
      </c>
      <c r="AN26" s="49"/>
      <c r="AO26" s="49"/>
      <c r="AP26" s="49"/>
      <c r="AQ26" s="49"/>
      <c r="AR26" s="49"/>
      <c r="AS26" s="31" t="n">
        <v>3136</v>
      </c>
      <c r="AT26" s="31"/>
      <c r="AU26" s="31"/>
      <c r="AV26" s="31"/>
      <c r="AW26" s="31"/>
      <c r="AX26" s="31"/>
      <c r="AY26" s="20" t="s">
        <v>92</v>
      </c>
      <c r="AZ26" s="20"/>
      <c r="BA26" s="20"/>
      <c r="BB26" s="20"/>
      <c r="BC26" s="20"/>
      <c r="BD26" s="20"/>
      <c r="BE26" s="20"/>
      <c r="BF26" s="20"/>
      <c r="BG26" s="20"/>
      <c r="BH26" s="20"/>
      <c r="BI26" s="20"/>
      <c r="BJ26" s="20"/>
      <c r="BK26" s="20"/>
      <c r="BL26" s="20"/>
      <c r="BM26" s="20"/>
      <c r="BN26" s="19" t="s">
        <v>46</v>
      </c>
      <c r="BO26" s="19"/>
      <c r="BP26" s="19"/>
      <c r="BQ26" s="19"/>
      <c r="BR26" s="19"/>
      <c r="BS26" s="19"/>
      <c r="BT26" s="19"/>
      <c r="BU26" s="19"/>
      <c r="BV26" s="19" t="s">
        <v>46</v>
      </c>
      <c r="BW26" s="19"/>
      <c r="BX26" s="19"/>
      <c r="BY26" s="19"/>
      <c r="BZ26" s="19"/>
      <c r="CA26" s="19"/>
      <c r="CB26" s="19"/>
      <c r="CC26" s="19"/>
      <c r="CD26" s="60"/>
      <c r="CE26" s="61"/>
      <c r="CF26" s="61"/>
      <c r="CG26" s="61"/>
      <c r="CH26" s="61"/>
      <c r="CI26" s="61"/>
      <c r="CJ26" s="61"/>
      <c r="CK26" s="61"/>
      <c r="CL26" s="61"/>
      <c r="CM26" s="61"/>
      <c r="CN26" s="61"/>
      <c r="CO26" s="61"/>
      <c r="CP26" s="61"/>
      <c r="CQ26" s="61"/>
      <c r="CR26" s="61"/>
      <c r="CS26" s="61"/>
      <c r="CT26" s="21"/>
      <c r="CU26" s="21"/>
      <c r="CV26" s="21"/>
      <c r="CW26" s="21"/>
      <c r="CX26" s="21"/>
      <c r="CY26" s="21"/>
      <c r="CZ26" s="21"/>
      <c r="DA26" s="21"/>
      <c r="DB26" s="21"/>
      <c r="DC26" s="21"/>
      <c r="DD26" s="21"/>
      <c r="DE26" s="21"/>
      <c r="DF26" s="21"/>
      <c r="DG26" s="21"/>
      <c r="DH26" s="21"/>
      <c r="DI26" s="21"/>
      <c r="DJ26" s="0"/>
      <c r="DK26" s="0"/>
      <c r="DL26" s="0"/>
      <c r="DM26" s="0"/>
      <c r="DN26" s="0"/>
      <c r="DO26" s="0"/>
    </row>
    <row r="27" customFormat="false" ht="18.75" hidden="false" customHeight="true" outlineLevel="0" collapsed="false">
      <c r="A27" s="4"/>
      <c r="B27" s="75"/>
      <c r="C27" s="75"/>
      <c r="D27" s="75"/>
      <c r="E27" s="30" t="s">
        <v>93</v>
      </c>
      <c r="F27" s="30"/>
      <c r="G27" s="30"/>
      <c r="H27" s="30"/>
      <c r="I27" s="30"/>
      <c r="J27" s="30"/>
      <c r="K27" s="30"/>
      <c r="L27" s="49" t="n">
        <v>1</v>
      </c>
      <c r="M27" s="49"/>
      <c r="N27" s="49"/>
      <c r="O27" s="49"/>
      <c r="P27" s="49"/>
      <c r="Q27" s="49" t="n">
        <v>3876</v>
      </c>
      <c r="R27" s="49"/>
      <c r="S27" s="49"/>
      <c r="T27" s="49"/>
      <c r="U27" s="49"/>
      <c r="V27" s="49"/>
      <c r="W27" s="78"/>
      <c r="X27" s="78"/>
      <c r="Y27" s="78"/>
      <c r="Z27" s="30" t="s">
        <v>94</v>
      </c>
      <c r="AA27" s="30"/>
      <c r="AB27" s="30"/>
      <c r="AC27" s="30"/>
      <c r="AD27" s="30"/>
      <c r="AE27" s="30"/>
      <c r="AF27" s="30"/>
      <c r="AG27" s="30"/>
      <c r="AH27" s="49" t="n">
        <v>10</v>
      </c>
      <c r="AI27" s="49"/>
      <c r="AJ27" s="49"/>
      <c r="AK27" s="49"/>
      <c r="AL27" s="49"/>
      <c r="AM27" s="49" t="n">
        <v>39650</v>
      </c>
      <c r="AN27" s="49"/>
      <c r="AO27" s="49"/>
      <c r="AP27" s="49"/>
      <c r="AQ27" s="49"/>
      <c r="AR27" s="49"/>
      <c r="AS27" s="31" t="n">
        <v>3965</v>
      </c>
      <c r="AT27" s="31"/>
      <c r="AU27" s="31"/>
      <c r="AV27" s="31"/>
      <c r="AW27" s="31"/>
      <c r="AX27" s="31"/>
      <c r="AY27" s="53" t="s">
        <v>95</v>
      </c>
      <c r="AZ27" s="53"/>
      <c r="BA27" s="53"/>
      <c r="BB27" s="53"/>
      <c r="BC27" s="53"/>
      <c r="BD27" s="53"/>
      <c r="BE27" s="53"/>
      <c r="BF27" s="53"/>
      <c r="BG27" s="53"/>
      <c r="BH27" s="53"/>
      <c r="BI27" s="53"/>
      <c r="BJ27" s="53"/>
      <c r="BK27" s="53"/>
      <c r="BL27" s="53"/>
      <c r="BM27" s="53"/>
      <c r="BN27" s="82" t="n">
        <v>126729</v>
      </c>
      <c r="BO27" s="82"/>
      <c r="BP27" s="82"/>
      <c r="BQ27" s="82"/>
      <c r="BR27" s="82"/>
      <c r="BS27" s="82"/>
      <c r="BT27" s="82"/>
      <c r="BU27" s="82"/>
      <c r="BV27" s="82" t="n">
        <v>126659</v>
      </c>
      <c r="BW27" s="82"/>
      <c r="BX27" s="82"/>
      <c r="BY27" s="82"/>
      <c r="BZ27" s="82"/>
      <c r="CA27" s="82"/>
      <c r="CB27" s="82"/>
      <c r="CC27" s="82"/>
      <c r="CD27" s="84"/>
      <c r="CE27" s="61"/>
      <c r="CF27" s="61"/>
      <c r="CG27" s="61"/>
      <c r="CH27" s="61"/>
      <c r="CI27" s="61"/>
      <c r="CJ27" s="61"/>
      <c r="CK27" s="61"/>
      <c r="CL27" s="61"/>
      <c r="CM27" s="61"/>
      <c r="CN27" s="61"/>
      <c r="CO27" s="61"/>
      <c r="CP27" s="61"/>
      <c r="CQ27" s="61"/>
      <c r="CR27" s="61"/>
      <c r="CS27" s="61"/>
      <c r="CT27" s="21"/>
      <c r="CU27" s="21"/>
      <c r="CV27" s="21"/>
      <c r="CW27" s="21"/>
      <c r="CX27" s="21"/>
      <c r="CY27" s="21"/>
      <c r="CZ27" s="21"/>
      <c r="DA27" s="21"/>
      <c r="DB27" s="21"/>
      <c r="DC27" s="21"/>
      <c r="DD27" s="21"/>
      <c r="DE27" s="21"/>
      <c r="DF27" s="21"/>
      <c r="DG27" s="21"/>
      <c r="DH27" s="21"/>
      <c r="DI27" s="21"/>
      <c r="DJ27" s="2"/>
      <c r="DK27" s="2"/>
      <c r="DL27" s="2"/>
      <c r="DM27" s="2"/>
      <c r="DN27" s="2"/>
      <c r="DO27" s="2"/>
    </row>
    <row r="28" customFormat="false" ht="18.75" hidden="false" customHeight="true" outlineLevel="0" collapsed="false">
      <c r="A28" s="4"/>
      <c r="B28" s="75"/>
      <c r="C28" s="75"/>
      <c r="D28" s="75"/>
      <c r="E28" s="30" t="s">
        <v>96</v>
      </c>
      <c r="F28" s="30"/>
      <c r="G28" s="30"/>
      <c r="H28" s="30"/>
      <c r="I28" s="30"/>
      <c r="J28" s="30"/>
      <c r="K28" s="30"/>
      <c r="L28" s="49" t="n">
        <v>1</v>
      </c>
      <c r="M28" s="49"/>
      <c r="N28" s="49"/>
      <c r="O28" s="49"/>
      <c r="P28" s="49"/>
      <c r="Q28" s="49" t="n">
        <v>3042</v>
      </c>
      <c r="R28" s="49"/>
      <c r="S28" s="49"/>
      <c r="T28" s="49"/>
      <c r="U28" s="49"/>
      <c r="V28" s="49"/>
      <c r="W28" s="78"/>
      <c r="X28" s="78"/>
      <c r="Y28" s="78"/>
      <c r="Z28" s="30" t="s">
        <v>97</v>
      </c>
      <c r="AA28" s="30"/>
      <c r="AB28" s="30"/>
      <c r="AC28" s="30"/>
      <c r="AD28" s="30"/>
      <c r="AE28" s="30"/>
      <c r="AF28" s="30"/>
      <c r="AG28" s="30"/>
      <c r="AH28" s="49" t="s">
        <v>46</v>
      </c>
      <c r="AI28" s="49"/>
      <c r="AJ28" s="49"/>
      <c r="AK28" s="49"/>
      <c r="AL28" s="49"/>
      <c r="AM28" s="49" t="s">
        <v>46</v>
      </c>
      <c r="AN28" s="49"/>
      <c r="AO28" s="49"/>
      <c r="AP28" s="49"/>
      <c r="AQ28" s="49"/>
      <c r="AR28" s="49"/>
      <c r="AS28" s="31" t="s">
        <v>46</v>
      </c>
      <c r="AT28" s="31"/>
      <c r="AU28" s="31"/>
      <c r="AV28" s="31"/>
      <c r="AW28" s="31"/>
      <c r="AX28" s="31"/>
      <c r="AY28" s="85" t="s">
        <v>98</v>
      </c>
      <c r="AZ28" s="85"/>
      <c r="BA28" s="85"/>
      <c r="BB28" s="85"/>
      <c r="BC28" s="12" t="s">
        <v>99</v>
      </c>
      <c r="BD28" s="12"/>
      <c r="BE28" s="12"/>
      <c r="BF28" s="12"/>
      <c r="BG28" s="12"/>
      <c r="BH28" s="12"/>
      <c r="BI28" s="12"/>
      <c r="BJ28" s="12"/>
      <c r="BK28" s="12"/>
      <c r="BL28" s="12"/>
      <c r="BM28" s="12"/>
      <c r="BN28" s="13" t="n">
        <v>1783190</v>
      </c>
      <c r="BO28" s="13"/>
      <c r="BP28" s="13"/>
      <c r="BQ28" s="13"/>
      <c r="BR28" s="13"/>
      <c r="BS28" s="13"/>
      <c r="BT28" s="13"/>
      <c r="BU28" s="13"/>
      <c r="BV28" s="13" t="n">
        <v>1782390</v>
      </c>
      <c r="BW28" s="13"/>
      <c r="BX28" s="13"/>
      <c r="BY28" s="13"/>
      <c r="BZ28" s="13"/>
      <c r="CA28" s="13"/>
      <c r="CB28" s="13"/>
      <c r="CC28" s="13"/>
      <c r="CD28" s="60"/>
      <c r="CE28" s="61"/>
      <c r="CF28" s="61"/>
      <c r="CG28" s="61"/>
      <c r="CH28" s="61"/>
      <c r="CI28" s="61"/>
      <c r="CJ28" s="61"/>
      <c r="CK28" s="61"/>
      <c r="CL28" s="61"/>
      <c r="CM28" s="61"/>
      <c r="CN28" s="61"/>
      <c r="CO28" s="61"/>
      <c r="CP28" s="61"/>
      <c r="CQ28" s="61"/>
      <c r="CR28" s="61"/>
      <c r="CS28" s="61"/>
      <c r="CT28" s="21"/>
      <c r="CU28" s="21"/>
      <c r="CV28" s="21"/>
      <c r="CW28" s="21"/>
      <c r="CX28" s="21"/>
      <c r="CY28" s="21"/>
      <c r="CZ28" s="21"/>
      <c r="DA28" s="21"/>
      <c r="DB28" s="21"/>
      <c r="DC28" s="21"/>
      <c r="DD28" s="21"/>
      <c r="DE28" s="21"/>
      <c r="DF28" s="21"/>
      <c r="DG28" s="21"/>
      <c r="DH28" s="21"/>
      <c r="DI28" s="21"/>
      <c r="DJ28" s="2"/>
      <c r="DK28" s="2"/>
      <c r="DL28" s="2"/>
      <c r="DM28" s="2"/>
      <c r="DN28" s="2"/>
      <c r="DO28" s="2"/>
    </row>
    <row r="29" customFormat="false" ht="18.75" hidden="false" customHeight="true" outlineLevel="0" collapsed="false">
      <c r="A29" s="4"/>
      <c r="B29" s="75"/>
      <c r="C29" s="75"/>
      <c r="D29" s="75"/>
      <c r="E29" s="30" t="s">
        <v>100</v>
      </c>
      <c r="F29" s="30"/>
      <c r="G29" s="30"/>
      <c r="H29" s="30"/>
      <c r="I29" s="30"/>
      <c r="J29" s="30"/>
      <c r="K29" s="30"/>
      <c r="L29" s="49" t="n">
        <v>14</v>
      </c>
      <c r="M29" s="49"/>
      <c r="N29" s="49"/>
      <c r="O29" s="49"/>
      <c r="P29" s="49"/>
      <c r="Q29" s="49" t="n">
        <v>2810</v>
      </c>
      <c r="R29" s="49"/>
      <c r="S29" s="49"/>
      <c r="T29" s="49"/>
      <c r="U29" s="49"/>
      <c r="V29" s="49"/>
      <c r="W29" s="78"/>
      <c r="X29" s="78"/>
      <c r="Y29" s="78"/>
      <c r="Z29" s="30" t="s">
        <v>101</v>
      </c>
      <c r="AA29" s="30"/>
      <c r="AB29" s="30"/>
      <c r="AC29" s="30"/>
      <c r="AD29" s="30"/>
      <c r="AE29" s="30"/>
      <c r="AF29" s="30"/>
      <c r="AG29" s="30"/>
      <c r="AH29" s="49" t="n">
        <v>277</v>
      </c>
      <c r="AI29" s="49"/>
      <c r="AJ29" s="49"/>
      <c r="AK29" s="49"/>
      <c r="AL29" s="49"/>
      <c r="AM29" s="49" t="n">
        <v>905264</v>
      </c>
      <c r="AN29" s="49"/>
      <c r="AO29" s="49"/>
      <c r="AP29" s="49"/>
      <c r="AQ29" s="49"/>
      <c r="AR29" s="49"/>
      <c r="AS29" s="31" t="n">
        <v>3268</v>
      </c>
      <c r="AT29" s="31"/>
      <c r="AU29" s="31"/>
      <c r="AV29" s="31"/>
      <c r="AW29" s="31"/>
      <c r="AX29" s="31"/>
      <c r="AY29" s="85"/>
      <c r="AZ29" s="85"/>
      <c r="BA29" s="85"/>
      <c r="BB29" s="85"/>
      <c r="BC29" s="18" t="s">
        <v>102</v>
      </c>
      <c r="BD29" s="18"/>
      <c r="BE29" s="18"/>
      <c r="BF29" s="18"/>
      <c r="BG29" s="18"/>
      <c r="BH29" s="18"/>
      <c r="BI29" s="18"/>
      <c r="BJ29" s="18"/>
      <c r="BK29" s="18"/>
      <c r="BL29" s="18"/>
      <c r="BM29" s="18"/>
      <c r="BN29" s="19" t="n">
        <v>1413463</v>
      </c>
      <c r="BO29" s="19"/>
      <c r="BP29" s="19"/>
      <c r="BQ29" s="19"/>
      <c r="BR29" s="19"/>
      <c r="BS29" s="19"/>
      <c r="BT29" s="19"/>
      <c r="BU29" s="19"/>
      <c r="BV29" s="19" t="n">
        <v>1384771</v>
      </c>
      <c r="BW29" s="19"/>
      <c r="BX29" s="19"/>
      <c r="BY29" s="19"/>
      <c r="BZ29" s="19"/>
      <c r="CA29" s="19"/>
      <c r="CB29" s="19"/>
      <c r="CC29" s="19"/>
      <c r="CD29" s="84"/>
      <c r="CE29" s="61"/>
      <c r="CF29" s="61"/>
      <c r="CG29" s="61"/>
      <c r="CH29" s="61"/>
      <c r="CI29" s="61"/>
      <c r="CJ29" s="61"/>
      <c r="CK29" s="61"/>
      <c r="CL29" s="61"/>
      <c r="CM29" s="61"/>
      <c r="CN29" s="61"/>
      <c r="CO29" s="61"/>
      <c r="CP29" s="61"/>
      <c r="CQ29" s="61"/>
      <c r="CR29" s="61"/>
      <c r="CS29" s="61"/>
      <c r="CT29" s="21"/>
      <c r="CU29" s="21"/>
      <c r="CV29" s="21"/>
      <c r="CW29" s="21"/>
      <c r="CX29" s="21"/>
      <c r="CY29" s="21"/>
      <c r="CZ29" s="21"/>
      <c r="DA29" s="21"/>
      <c r="DB29" s="21"/>
      <c r="DC29" s="21"/>
      <c r="DD29" s="21"/>
      <c r="DE29" s="21"/>
      <c r="DF29" s="21"/>
      <c r="DG29" s="21"/>
      <c r="DH29" s="21"/>
      <c r="DI29" s="21"/>
      <c r="DJ29" s="2"/>
      <c r="DK29" s="2"/>
      <c r="DL29" s="2"/>
      <c r="DM29" s="2"/>
      <c r="DN29" s="2"/>
      <c r="DO29" s="2"/>
    </row>
    <row r="30" customFormat="false" ht="18.75" hidden="false" customHeight="true" outlineLevel="0" collapsed="false">
      <c r="A30" s="4"/>
      <c r="B30" s="75"/>
      <c r="C30" s="75"/>
      <c r="D30" s="75"/>
      <c r="E30" s="86"/>
      <c r="F30" s="86"/>
      <c r="G30" s="86"/>
      <c r="H30" s="86"/>
      <c r="I30" s="86"/>
      <c r="J30" s="86"/>
      <c r="K30" s="86"/>
      <c r="L30" s="87"/>
      <c r="M30" s="87"/>
      <c r="N30" s="87"/>
      <c r="O30" s="87"/>
      <c r="P30" s="87"/>
      <c r="Q30" s="87"/>
      <c r="R30" s="87"/>
      <c r="S30" s="87"/>
      <c r="T30" s="87"/>
      <c r="U30" s="87"/>
      <c r="V30" s="87"/>
      <c r="W30" s="88" t="s">
        <v>103</v>
      </c>
      <c r="X30" s="88"/>
      <c r="Y30" s="88"/>
      <c r="Z30" s="88"/>
      <c r="AA30" s="88"/>
      <c r="AB30" s="88"/>
      <c r="AC30" s="88"/>
      <c r="AD30" s="88"/>
      <c r="AE30" s="88"/>
      <c r="AF30" s="88"/>
      <c r="AG30" s="88"/>
      <c r="AH30" s="66" t="n">
        <v>96.4</v>
      </c>
      <c r="AI30" s="66"/>
      <c r="AJ30" s="66"/>
      <c r="AK30" s="66"/>
      <c r="AL30" s="66"/>
      <c r="AM30" s="66"/>
      <c r="AN30" s="66"/>
      <c r="AO30" s="66"/>
      <c r="AP30" s="66"/>
      <c r="AQ30" s="66"/>
      <c r="AR30" s="66"/>
      <c r="AS30" s="66"/>
      <c r="AT30" s="66"/>
      <c r="AU30" s="66"/>
      <c r="AV30" s="66"/>
      <c r="AW30" s="66"/>
      <c r="AX30" s="66"/>
      <c r="AY30" s="85"/>
      <c r="AZ30" s="85"/>
      <c r="BA30" s="85"/>
      <c r="BB30" s="85"/>
      <c r="BC30" s="83" t="s">
        <v>104</v>
      </c>
      <c r="BD30" s="83"/>
      <c r="BE30" s="83"/>
      <c r="BF30" s="83"/>
      <c r="BG30" s="83"/>
      <c r="BH30" s="83"/>
      <c r="BI30" s="83"/>
      <c r="BJ30" s="83"/>
      <c r="BK30" s="83"/>
      <c r="BL30" s="83"/>
      <c r="BM30" s="83"/>
      <c r="BN30" s="82" t="n">
        <v>2708802</v>
      </c>
      <c r="BO30" s="82"/>
      <c r="BP30" s="82"/>
      <c r="BQ30" s="82"/>
      <c r="BR30" s="82"/>
      <c r="BS30" s="82"/>
      <c r="BT30" s="82"/>
      <c r="BU30" s="82"/>
      <c r="BV30" s="82" t="n">
        <v>2479107</v>
      </c>
      <c r="BW30" s="82"/>
      <c r="BX30" s="82"/>
      <c r="BY30" s="82"/>
      <c r="BZ30" s="82"/>
      <c r="CA30" s="82"/>
      <c r="CB30" s="82"/>
      <c r="CC30" s="82"/>
      <c r="CD30" s="89"/>
      <c r="CE30" s="90"/>
      <c r="CF30" s="90"/>
      <c r="CG30" s="90"/>
      <c r="CH30" s="90"/>
      <c r="CI30" s="90"/>
      <c r="CJ30" s="90"/>
      <c r="CK30" s="90"/>
      <c r="CL30" s="90"/>
      <c r="CM30" s="90"/>
      <c r="CN30" s="90"/>
      <c r="CO30" s="90"/>
      <c r="CP30" s="90"/>
      <c r="CQ30" s="90"/>
      <c r="CR30" s="90"/>
      <c r="CS30" s="91"/>
      <c r="CT30" s="92"/>
      <c r="CU30" s="93"/>
      <c r="CV30" s="93"/>
      <c r="CW30" s="93"/>
      <c r="CX30" s="93"/>
      <c r="CY30" s="93"/>
      <c r="CZ30" s="93"/>
      <c r="DA30" s="94"/>
      <c r="DB30" s="92"/>
      <c r="DC30" s="93"/>
      <c r="DD30" s="93"/>
      <c r="DE30" s="93"/>
      <c r="DF30" s="93"/>
      <c r="DG30" s="93"/>
      <c r="DH30" s="93"/>
      <c r="DI30" s="94"/>
      <c r="DJ30" s="2"/>
      <c r="DK30" s="2"/>
      <c r="DL30" s="2"/>
      <c r="DM30" s="2"/>
      <c r="DN30" s="2"/>
      <c r="DO30" s="2"/>
    </row>
    <row r="31" customFormat="false" ht="13.5" hidden="false" customHeight="true" outlineLevel="0" collapsed="false">
      <c r="A31" s="4"/>
      <c r="B31" s="9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7"/>
      <c r="DJ31" s="2"/>
      <c r="DK31" s="2"/>
      <c r="DL31" s="2"/>
      <c r="DM31" s="2"/>
      <c r="DN31" s="2"/>
      <c r="DO31" s="2"/>
    </row>
    <row r="32" customFormat="false" ht="13.5" hidden="false" customHeight="true" outlineLevel="0" collapsed="false">
      <c r="A32" s="4"/>
      <c r="B32" s="98"/>
      <c r="C32" s="99" t="s">
        <v>105</v>
      </c>
      <c r="D32" s="99"/>
      <c r="E32" s="99"/>
      <c r="F32" s="96"/>
      <c r="G32" s="96"/>
      <c r="H32" s="96"/>
      <c r="I32" s="96"/>
      <c r="J32" s="96"/>
      <c r="K32" s="96"/>
      <c r="L32" s="96"/>
      <c r="M32" s="96"/>
      <c r="N32" s="96"/>
      <c r="O32" s="96"/>
      <c r="P32" s="96"/>
      <c r="Q32" s="96"/>
      <c r="R32" s="96"/>
      <c r="S32" s="96"/>
      <c r="T32" s="96"/>
      <c r="U32" s="100" t="s">
        <v>106</v>
      </c>
      <c r="V32" s="96"/>
      <c r="W32" s="96"/>
      <c r="X32" s="96"/>
      <c r="Y32" s="96"/>
      <c r="Z32" s="96"/>
      <c r="AA32" s="96"/>
      <c r="AB32" s="96"/>
      <c r="AC32" s="96"/>
      <c r="AD32" s="96"/>
      <c r="AE32" s="96"/>
      <c r="AF32" s="96"/>
      <c r="AG32" s="96"/>
      <c r="AH32" s="96"/>
      <c r="AI32" s="96"/>
      <c r="AJ32" s="96"/>
      <c r="AK32" s="96"/>
      <c r="AL32" s="96"/>
      <c r="AM32" s="101" t="s">
        <v>107</v>
      </c>
      <c r="AN32" s="96"/>
      <c r="AO32" s="96"/>
      <c r="AP32" s="96"/>
      <c r="AQ32" s="96"/>
      <c r="AR32" s="96"/>
      <c r="AS32" s="101"/>
      <c r="AT32" s="101"/>
      <c r="AU32" s="101"/>
      <c r="AV32" s="101"/>
      <c r="AW32" s="101"/>
      <c r="AX32" s="101"/>
      <c r="AY32" s="101"/>
      <c r="AZ32" s="101"/>
      <c r="BA32" s="101"/>
      <c r="BB32" s="96"/>
      <c r="BC32" s="101"/>
      <c r="BD32" s="96"/>
      <c r="BE32" s="101" t="s">
        <v>108</v>
      </c>
      <c r="BF32" s="96"/>
      <c r="BG32" s="96"/>
      <c r="BH32" s="96"/>
      <c r="BI32" s="96"/>
      <c r="BJ32" s="101"/>
      <c r="BK32" s="101"/>
      <c r="BL32" s="101"/>
      <c r="BM32" s="101"/>
      <c r="BN32" s="101"/>
      <c r="BO32" s="101"/>
      <c r="BP32" s="101"/>
      <c r="BQ32" s="101"/>
      <c r="BR32" s="96"/>
      <c r="BS32" s="96"/>
      <c r="BT32" s="96"/>
      <c r="BU32" s="96"/>
      <c r="BV32" s="96"/>
      <c r="BW32" s="100" t="s">
        <v>109</v>
      </c>
      <c r="BX32" s="96"/>
      <c r="BY32" s="96"/>
      <c r="BZ32" s="96"/>
      <c r="CA32" s="96"/>
      <c r="CB32" s="101"/>
      <c r="CC32" s="101"/>
      <c r="CD32" s="101"/>
      <c r="CE32" s="101"/>
      <c r="CF32" s="101"/>
      <c r="CG32" s="101"/>
      <c r="CH32" s="101"/>
      <c r="CI32" s="101"/>
      <c r="CJ32" s="101"/>
      <c r="CK32" s="101"/>
      <c r="CL32" s="101"/>
      <c r="CM32" s="101"/>
      <c r="CN32" s="101"/>
      <c r="CO32" s="101" t="s">
        <v>110</v>
      </c>
      <c r="CP32" s="101"/>
      <c r="CQ32" s="101"/>
      <c r="CR32" s="101"/>
      <c r="CS32" s="101"/>
      <c r="CT32" s="101"/>
      <c r="CU32" s="101"/>
      <c r="CV32" s="101"/>
      <c r="CW32" s="101"/>
      <c r="CX32" s="101"/>
      <c r="CY32" s="101"/>
      <c r="CZ32" s="101"/>
      <c r="DA32" s="101"/>
      <c r="DB32" s="101"/>
      <c r="DC32" s="101"/>
      <c r="DD32" s="101"/>
      <c r="DE32" s="101"/>
      <c r="DF32" s="101"/>
      <c r="DG32" s="101"/>
      <c r="DH32" s="101"/>
      <c r="DI32" s="97"/>
      <c r="DJ32" s="2"/>
      <c r="DK32" s="2"/>
      <c r="DL32" s="2"/>
      <c r="DM32" s="2"/>
      <c r="DN32" s="2"/>
      <c r="DO32" s="2"/>
    </row>
    <row r="33" customFormat="false" ht="13.5" hidden="false" customHeight="true" outlineLevel="0" collapsed="false">
      <c r="A33" s="4"/>
      <c r="B33" s="98"/>
      <c r="C33" s="102" t="s">
        <v>111</v>
      </c>
      <c r="D33" s="102"/>
      <c r="E33" s="103" t="s">
        <v>112</v>
      </c>
      <c r="F33" s="103"/>
      <c r="G33" s="103"/>
      <c r="H33" s="103"/>
      <c r="I33" s="103"/>
      <c r="J33" s="103"/>
      <c r="K33" s="103"/>
      <c r="L33" s="103"/>
      <c r="M33" s="103"/>
      <c r="N33" s="103"/>
      <c r="O33" s="103"/>
      <c r="P33" s="103"/>
      <c r="Q33" s="103"/>
      <c r="R33" s="103"/>
      <c r="S33" s="103"/>
      <c r="T33" s="104"/>
      <c r="U33" s="102" t="s">
        <v>111</v>
      </c>
      <c r="V33" s="102"/>
      <c r="W33" s="103" t="s">
        <v>112</v>
      </c>
      <c r="X33" s="103"/>
      <c r="Y33" s="103"/>
      <c r="Z33" s="103"/>
      <c r="AA33" s="103"/>
      <c r="AB33" s="103"/>
      <c r="AC33" s="103"/>
      <c r="AD33" s="103"/>
      <c r="AE33" s="103"/>
      <c r="AF33" s="103"/>
      <c r="AG33" s="103"/>
      <c r="AH33" s="103"/>
      <c r="AI33" s="103"/>
      <c r="AJ33" s="103"/>
      <c r="AK33" s="103"/>
      <c r="AL33" s="104"/>
      <c r="AM33" s="102" t="s">
        <v>111</v>
      </c>
      <c r="AN33" s="102"/>
      <c r="AO33" s="103" t="s">
        <v>112</v>
      </c>
      <c r="AP33" s="103"/>
      <c r="AQ33" s="103"/>
      <c r="AR33" s="103"/>
      <c r="AS33" s="103"/>
      <c r="AT33" s="103"/>
      <c r="AU33" s="103"/>
      <c r="AV33" s="103"/>
      <c r="AW33" s="103"/>
      <c r="AX33" s="103"/>
      <c r="AY33" s="103"/>
      <c r="AZ33" s="103"/>
      <c r="BA33" s="103"/>
      <c r="BB33" s="103"/>
      <c r="BC33" s="103"/>
      <c r="BD33" s="105"/>
      <c r="BE33" s="103" t="s">
        <v>111</v>
      </c>
      <c r="BF33" s="103"/>
      <c r="BG33" s="103" t="s">
        <v>112</v>
      </c>
      <c r="BH33" s="103"/>
      <c r="BI33" s="103"/>
      <c r="BJ33" s="103"/>
      <c r="BK33" s="103"/>
      <c r="BL33" s="103"/>
      <c r="BM33" s="103"/>
      <c r="BN33" s="103"/>
      <c r="BO33" s="103"/>
      <c r="BP33" s="103"/>
      <c r="BQ33" s="103"/>
      <c r="BR33" s="103"/>
      <c r="BS33" s="103"/>
      <c r="BT33" s="103"/>
      <c r="BU33" s="103"/>
      <c r="BV33" s="105"/>
      <c r="BW33" s="102" t="s">
        <v>111</v>
      </c>
      <c r="BX33" s="102"/>
      <c r="BY33" s="103" t="s">
        <v>113</v>
      </c>
      <c r="BZ33" s="103"/>
      <c r="CA33" s="103"/>
      <c r="CB33" s="103"/>
      <c r="CC33" s="103"/>
      <c r="CD33" s="103"/>
      <c r="CE33" s="103"/>
      <c r="CF33" s="103"/>
      <c r="CG33" s="103"/>
      <c r="CH33" s="103"/>
      <c r="CI33" s="103"/>
      <c r="CJ33" s="103"/>
      <c r="CK33" s="103"/>
      <c r="CL33" s="103"/>
      <c r="CM33" s="103"/>
      <c r="CN33" s="104"/>
      <c r="CO33" s="102" t="s">
        <v>111</v>
      </c>
      <c r="CP33" s="102"/>
      <c r="CQ33" s="103" t="s">
        <v>114</v>
      </c>
      <c r="CR33" s="103"/>
      <c r="CS33" s="103"/>
      <c r="CT33" s="103"/>
      <c r="CU33" s="103"/>
      <c r="CV33" s="103"/>
      <c r="CW33" s="103"/>
      <c r="CX33" s="103"/>
      <c r="CY33" s="103"/>
      <c r="CZ33" s="103"/>
      <c r="DA33" s="103"/>
      <c r="DB33" s="103"/>
      <c r="DC33" s="103"/>
      <c r="DD33" s="103"/>
      <c r="DE33" s="103"/>
      <c r="DF33" s="104"/>
      <c r="DG33" s="106" t="s">
        <v>115</v>
      </c>
      <c r="DH33" s="106"/>
      <c r="DI33" s="107"/>
      <c r="DJ33" s="2"/>
      <c r="DK33" s="2"/>
      <c r="DL33" s="2"/>
      <c r="DM33" s="2"/>
      <c r="DN33" s="2"/>
      <c r="DO33" s="2"/>
    </row>
    <row r="34" customFormat="false" ht="32.25" hidden="false" customHeight="true" outlineLevel="0" collapsed="false">
      <c r="A34" s="4"/>
      <c r="B34" s="98"/>
      <c r="C34" s="108" t="n">
        <f aca="false">IF(E34="","",1)</f>
        <v>1</v>
      </c>
      <c r="D34" s="108"/>
      <c r="E34" s="109" t="str">
        <f aca="false">IF('各会計、関係団体の財政状況及び健全化判断比率'!B7="","",'各会計、関係団体の財政状況及び健全化判断比率'!B7)</f>
        <v>一般会計</v>
      </c>
      <c r="F34" s="109"/>
      <c r="G34" s="109"/>
      <c r="H34" s="109"/>
      <c r="I34" s="109"/>
      <c r="J34" s="109"/>
      <c r="K34" s="109"/>
      <c r="L34" s="109"/>
      <c r="M34" s="109"/>
      <c r="N34" s="109"/>
      <c r="O34" s="109"/>
      <c r="P34" s="109"/>
      <c r="Q34" s="109"/>
      <c r="R34" s="109"/>
      <c r="S34" s="109"/>
      <c r="T34" s="99"/>
      <c r="U34" s="108" t="n">
        <f aca="false">IF(W34="","",MAX(C34:D43)+1)</f>
        <v>2</v>
      </c>
      <c r="V34" s="108"/>
      <c r="W34" s="109" t="str">
        <f aca="false">IF('各会計、関係団体の財政状況及び健全化判断比率'!B28="","",'各会計、関係団体の財政状況及び健全化判断比率'!B28)</f>
        <v>国民健康保険特別会計</v>
      </c>
      <c r="X34" s="109"/>
      <c r="Y34" s="109"/>
      <c r="Z34" s="109"/>
      <c r="AA34" s="109"/>
      <c r="AB34" s="109"/>
      <c r="AC34" s="109"/>
      <c r="AD34" s="109"/>
      <c r="AE34" s="109"/>
      <c r="AF34" s="109"/>
      <c r="AG34" s="109"/>
      <c r="AH34" s="109"/>
      <c r="AI34" s="109"/>
      <c r="AJ34" s="109"/>
      <c r="AK34" s="109"/>
      <c r="AL34" s="99"/>
      <c r="AM34" s="108" t="n">
        <f aca="false">IF(AO34="","",MAX(C34:D43,U34:V43)+1)</f>
        <v>5</v>
      </c>
      <c r="AN34" s="108"/>
      <c r="AO34" s="109" t="str">
        <f aca="false">IF('各会計、関係団体の財政状況及び健全化判断比率'!B31="","",'各会計、関係団体の財政状況及び健全化判断比率'!B31)</f>
        <v>水道事業会計</v>
      </c>
      <c r="AP34" s="109"/>
      <c r="AQ34" s="109"/>
      <c r="AR34" s="109"/>
      <c r="AS34" s="109"/>
      <c r="AT34" s="109"/>
      <c r="AU34" s="109"/>
      <c r="AV34" s="109"/>
      <c r="AW34" s="109"/>
      <c r="AX34" s="109"/>
      <c r="AY34" s="109"/>
      <c r="AZ34" s="109"/>
      <c r="BA34" s="109"/>
      <c r="BB34" s="109"/>
      <c r="BC34" s="109"/>
      <c r="BD34" s="99"/>
      <c r="BE34" s="108" t="n">
        <f aca="false">IF(BG34="","",MAX(C34:D43,U34:V43,AM34:AN43)+1)</f>
        <v>8</v>
      </c>
      <c r="BF34" s="108"/>
      <c r="BG34" s="109" t="str">
        <f aca="false">IF('各会計、関係団体の財政状況及び健全化判断比率'!B34="","",'各会計、関係団体の財政状況及び健全化判断比率'!B34)</f>
        <v>地方卸売市場事業特別会計</v>
      </c>
      <c r="BH34" s="109"/>
      <c r="BI34" s="109"/>
      <c r="BJ34" s="109"/>
      <c r="BK34" s="109"/>
      <c r="BL34" s="109"/>
      <c r="BM34" s="109"/>
      <c r="BN34" s="109"/>
      <c r="BO34" s="109"/>
      <c r="BP34" s="109"/>
      <c r="BQ34" s="109"/>
      <c r="BR34" s="109"/>
      <c r="BS34" s="109"/>
      <c r="BT34" s="109"/>
      <c r="BU34" s="109"/>
      <c r="BV34" s="99"/>
      <c r="BW34" s="108" t="n">
        <f aca="false">IF(BY34="","",MAX(C34:D43,U34:V43,AM34:AN43,BE34:BF43)+1)</f>
        <v>9</v>
      </c>
      <c r="BX34" s="108"/>
      <c r="BY34" s="109" t="str">
        <f aca="false">IF('各会計、関係団体の財政状況及び健全化判断比率'!B68="","",'各会計、関係団体の財政状況及び健全化判断比率'!B68)</f>
        <v>鹿児島県市町村総合事務組合</v>
      </c>
      <c r="BZ34" s="109"/>
      <c r="CA34" s="109"/>
      <c r="CB34" s="109"/>
      <c r="CC34" s="109"/>
      <c r="CD34" s="109"/>
      <c r="CE34" s="109"/>
      <c r="CF34" s="109"/>
      <c r="CG34" s="109"/>
      <c r="CH34" s="109"/>
      <c r="CI34" s="109"/>
      <c r="CJ34" s="109"/>
      <c r="CK34" s="109"/>
      <c r="CL34" s="109"/>
      <c r="CM34" s="109"/>
      <c r="CN34" s="99"/>
      <c r="CO34" s="108" t="n">
        <f aca="false">IF(CQ34="","",MAX(C34:D43,U34:V43,AM34:AN43,BE34:BF43,BW34:BX43)+1)</f>
        <v>13</v>
      </c>
      <c r="CP34" s="108"/>
      <c r="CQ34" s="109" t="str">
        <f aca="false">IF('各会計、関係団体の財政状況及び健全化判断比率'!BS7="","",'各会計、関係団体の財政状況及び健全化判断比率'!BS7)</f>
        <v>いちき串木野市土地開発公社</v>
      </c>
      <c r="CR34" s="109"/>
      <c r="CS34" s="109"/>
      <c r="CT34" s="109"/>
      <c r="CU34" s="109"/>
      <c r="CV34" s="109"/>
      <c r="CW34" s="109"/>
      <c r="CX34" s="109"/>
      <c r="CY34" s="109"/>
      <c r="CZ34" s="109"/>
      <c r="DA34" s="109"/>
      <c r="DB34" s="109"/>
      <c r="DC34" s="109"/>
      <c r="DD34" s="109"/>
      <c r="DE34" s="109"/>
      <c r="DF34" s="96"/>
      <c r="DG34" s="110" t="str">
        <f aca="false">IF('各会計、関係団体の財政状況及び健全化判断比率'!BR7="","",'各会計、関係団体の財政状況及び健全化判断比率'!BR7)</f>
        <v/>
      </c>
      <c r="DH34" s="110"/>
      <c r="DI34" s="107"/>
      <c r="DJ34" s="2"/>
      <c r="DK34" s="2"/>
      <c r="DL34" s="2"/>
      <c r="DM34" s="2"/>
      <c r="DN34" s="2"/>
      <c r="DO34" s="2"/>
    </row>
    <row r="35" customFormat="false" ht="32.25" hidden="false" customHeight="true" outlineLevel="0" collapsed="false">
      <c r="A35" s="4"/>
      <c r="B35" s="98"/>
      <c r="C35" s="108" t="str">
        <f aca="false">IF(E35="","",C34+1)</f>
        <v/>
      </c>
      <c r="D35" s="108"/>
      <c r="E35" s="109" t="str">
        <f aca="false">IF('各会計、関係団体の財政状況及び健全化判断比率'!B8="","",'各会計、関係団体の財政状況及び健全化判断比率'!B8)</f>
        <v/>
      </c>
      <c r="F35" s="109"/>
      <c r="G35" s="109"/>
      <c r="H35" s="109"/>
      <c r="I35" s="109"/>
      <c r="J35" s="109"/>
      <c r="K35" s="109"/>
      <c r="L35" s="109"/>
      <c r="M35" s="109"/>
      <c r="N35" s="109"/>
      <c r="O35" s="109"/>
      <c r="P35" s="109"/>
      <c r="Q35" s="109"/>
      <c r="R35" s="109"/>
      <c r="S35" s="109"/>
      <c r="T35" s="99"/>
      <c r="U35" s="108" t="n">
        <f aca="false">IF(W35="","",U34+1)</f>
        <v>3</v>
      </c>
      <c r="V35" s="108"/>
      <c r="W35" s="109" t="str">
        <f aca="false">IF('各会計、関係団体の財政状況及び健全化判断比率'!B29="","",'各会計、関係団体の財政状況及び健全化判断比率'!B29)</f>
        <v>介護保険特別会計</v>
      </c>
      <c r="X35" s="109"/>
      <c r="Y35" s="109"/>
      <c r="Z35" s="109"/>
      <c r="AA35" s="109"/>
      <c r="AB35" s="109"/>
      <c r="AC35" s="109"/>
      <c r="AD35" s="109"/>
      <c r="AE35" s="109"/>
      <c r="AF35" s="109"/>
      <c r="AG35" s="109"/>
      <c r="AH35" s="109"/>
      <c r="AI35" s="109"/>
      <c r="AJ35" s="109"/>
      <c r="AK35" s="109"/>
      <c r="AL35" s="99"/>
      <c r="AM35" s="108" t="n">
        <f aca="false">IF(AO35="","",AM34+1)</f>
        <v>6</v>
      </c>
      <c r="AN35" s="108"/>
      <c r="AO35" s="109" t="str">
        <f aca="false">IF('各会計、関係団体の財政状況及び健全化判断比率'!B32="","",'各会計、関係団体の財政状況及び健全化判断比率'!B32)</f>
        <v>下水道事業会計（公共下水道事業）</v>
      </c>
      <c r="AP35" s="109"/>
      <c r="AQ35" s="109"/>
      <c r="AR35" s="109"/>
      <c r="AS35" s="109"/>
      <c r="AT35" s="109"/>
      <c r="AU35" s="109"/>
      <c r="AV35" s="109"/>
      <c r="AW35" s="109"/>
      <c r="AX35" s="109"/>
      <c r="AY35" s="109"/>
      <c r="AZ35" s="109"/>
      <c r="BA35" s="109"/>
      <c r="BB35" s="109"/>
      <c r="BC35" s="109"/>
      <c r="BD35" s="99"/>
      <c r="BE35" s="108" t="str">
        <f aca="false">IF(BG35="","",BE34+1)</f>
        <v/>
      </c>
      <c r="BF35" s="108"/>
      <c r="BG35" s="109"/>
      <c r="BH35" s="109"/>
      <c r="BI35" s="109"/>
      <c r="BJ35" s="109"/>
      <c r="BK35" s="109"/>
      <c r="BL35" s="109"/>
      <c r="BM35" s="109"/>
      <c r="BN35" s="109"/>
      <c r="BO35" s="109"/>
      <c r="BP35" s="109"/>
      <c r="BQ35" s="109"/>
      <c r="BR35" s="109"/>
      <c r="BS35" s="109"/>
      <c r="BT35" s="109"/>
      <c r="BU35" s="109"/>
      <c r="BV35" s="99"/>
      <c r="BW35" s="108" t="n">
        <f aca="false">IF(BY35="","",BW34+1)</f>
        <v>10</v>
      </c>
      <c r="BX35" s="108"/>
      <c r="BY35" s="109" t="str">
        <f aca="false">IF('各会計、関係団体の財政状況及び健全化判断比率'!B69="","",'各会計、関係団体の財政状況及び健全化判断比率'!B69)</f>
        <v>いちき串木野市・日置市衛生処理組合</v>
      </c>
      <c r="BZ35" s="109"/>
      <c r="CA35" s="109"/>
      <c r="CB35" s="109"/>
      <c r="CC35" s="109"/>
      <c r="CD35" s="109"/>
      <c r="CE35" s="109"/>
      <c r="CF35" s="109"/>
      <c r="CG35" s="109"/>
      <c r="CH35" s="109"/>
      <c r="CI35" s="109"/>
      <c r="CJ35" s="109"/>
      <c r="CK35" s="109"/>
      <c r="CL35" s="109"/>
      <c r="CM35" s="109"/>
      <c r="CN35" s="99"/>
      <c r="CO35" s="108" t="n">
        <f aca="false">IF(CQ35="","",CO34+1)</f>
        <v>14</v>
      </c>
      <c r="CP35" s="108"/>
      <c r="CQ35" s="109" t="str">
        <f aca="false">IF('各会計、関係団体の財政状況及び健全化判断比率'!BS8="","",'各会計、関係団体の財政状況及び健全化判断比率'!BS8)</f>
        <v>いちき串木野電力</v>
      </c>
      <c r="CR35" s="109"/>
      <c r="CS35" s="109"/>
      <c r="CT35" s="109"/>
      <c r="CU35" s="109"/>
      <c r="CV35" s="109"/>
      <c r="CW35" s="109"/>
      <c r="CX35" s="109"/>
      <c r="CY35" s="109"/>
      <c r="CZ35" s="109"/>
      <c r="DA35" s="109"/>
      <c r="DB35" s="109"/>
      <c r="DC35" s="109"/>
      <c r="DD35" s="109"/>
      <c r="DE35" s="109"/>
      <c r="DF35" s="96"/>
      <c r="DG35" s="110" t="str">
        <f aca="false">IF('各会計、関係団体の財政状況及び健全化判断比率'!BR8="","",'各会計、関係団体の財政状況及び健全化判断比率'!BR8)</f>
        <v/>
      </c>
      <c r="DH35" s="110"/>
      <c r="DI35" s="107"/>
      <c r="DJ35" s="2"/>
      <c r="DK35" s="2"/>
      <c r="DL35" s="2"/>
      <c r="DM35" s="2"/>
      <c r="DN35" s="2"/>
      <c r="DO35" s="2"/>
    </row>
    <row r="36" customFormat="false" ht="32.25" hidden="false" customHeight="true" outlineLevel="0" collapsed="false">
      <c r="A36" s="4"/>
      <c r="B36" s="98"/>
      <c r="C36" s="108" t="str">
        <f aca="false">IF(E36="","",C35+1)</f>
        <v/>
      </c>
      <c r="D36" s="108"/>
      <c r="E36" s="109" t="str">
        <f aca="false">IF('各会計、関係団体の財政状況及び健全化判断比率'!B9="","",'各会計、関係団体の財政状況及び健全化判断比率'!B9)</f>
        <v/>
      </c>
      <c r="F36" s="109"/>
      <c r="G36" s="109"/>
      <c r="H36" s="109"/>
      <c r="I36" s="109"/>
      <c r="J36" s="109"/>
      <c r="K36" s="109"/>
      <c r="L36" s="109"/>
      <c r="M36" s="109"/>
      <c r="N36" s="109"/>
      <c r="O36" s="109"/>
      <c r="P36" s="109"/>
      <c r="Q36" s="109"/>
      <c r="R36" s="109"/>
      <c r="S36" s="109"/>
      <c r="T36" s="99"/>
      <c r="U36" s="108" t="n">
        <f aca="false">IF(W36="","",U35+1)</f>
        <v>4</v>
      </c>
      <c r="V36" s="108"/>
      <c r="W36" s="109" t="str">
        <f aca="false">IF('各会計、関係団体の財政状況及び健全化判断比率'!B30="","",'各会計、関係団体の財政状況及び健全化判断比率'!B30)</f>
        <v>後期高齢者医療特別会計</v>
      </c>
      <c r="X36" s="109"/>
      <c r="Y36" s="109"/>
      <c r="Z36" s="109"/>
      <c r="AA36" s="109"/>
      <c r="AB36" s="109"/>
      <c r="AC36" s="109"/>
      <c r="AD36" s="109"/>
      <c r="AE36" s="109"/>
      <c r="AF36" s="109"/>
      <c r="AG36" s="109"/>
      <c r="AH36" s="109"/>
      <c r="AI36" s="109"/>
      <c r="AJ36" s="109"/>
      <c r="AK36" s="109"/>
      <c r="AL36" s="99"/>
      <c r="AM36" s="108" t="n">
        <f aca="false">IF(AO36="","",AM35+1)</f>
        <v>7</v>
      </c>
      <c r="AN36" s="108"/>
      <c r="AO36" s="109" t="str">
        <f aca="false">IF('各会計、関係団体の財政状況及び健全化判断比率'!B33="","",'各会計、関係団体の財政状況及び健全化判断比率'!B33)</f>
        <v>下水道事業会計（漁業集落排水事業）</v>
      </c>
      <c r="AP36" s="109"/>
      <c r="AQ36" s="109"/>
      <c r="AR36" s="109"/>
      <c r="AS36" s="109"/>
      <c r="AT36" s="109"/>
      <c r="AU36" s="109"/>
      <c r="AV36" s="109"/>
      <c r="AW36" s="109"/>
      <c r="AX36" s="109"/>
      <c r="AY36" s="109"/>
      <c r="AZ36" s="109"/>
      <c r="BA36" s="109"/>
      <c r="BB36" s="109"/>
      <c r="BC36" s="109"/>
      <c r="BD36" s="99"/>
      <c r="BE36" s="108" t="str">
        <f aca="false">IF(BG36="","",BE35+1)</f>
        <v/>
      </c>
      <c r="BF36" s="108"/>
      <c r="BG36" s="109"/>
      <c r="BH36" s="109"/>
      <c r="BI36" s="109"/>
      <c r="BJ36" s="109"/>
      <c r="BK36" s="109"/>
      <c r="BL36" s="109"/>
      <c r="BM36" s="109"/>
      <c r="BN36" s="109"/>
      <c r="BO36" s="109"/>
      <c r="BP36" s="109"/>
      <c r="BQ36" s="109"/>
      <c r="BR36" s="109"/>
      <c r="BS36" s="109"/>
      <c r="BT36" s="109"/>
      <c r="BU36" s="109"/>
      <c r="BV36" s="99"/>
      <c r="BW36" s="108" t="n">
        <f aca="false">IF(BY36="","",BW35+1)</f>
        <v>11</v>
      </c>
      <c r="BX36" s="108"/>
      <c r="BY36" s="109" t="str">
        <f aca="false">IF('各会計、関係団体の財政状況及び健全化判断比率'!B70="","",'各会計、関係団体の財政状況及び健全化判断比率'!B70)</f>
        <v>鹿児島県後期高齢者医療広域連合（一般会計）</v>
      </c>
      <c r="BZ36" s="109"/>
      <c r="CA36" s="109"/>
      <c r="CB36" s="109"/>
      <c r="CC36" s="109"/>
      <c r="CD36" s="109"/>
      <c r="CE36" s="109"/>
      <c r="CF36" s="109"/>
      <c r="CG36" s="109"/>
      <c r="CH36" s="109"/>
      <c r="CI36" s="109"/>
      <c r="CJ36" s="109"/>
      <c r="CK36" s="109"/>
      <c r="CL36" s="109"/>
      <c r="CM36" s="109"/>
      <c r="CN36" s="99"/>
      <c r="CO36" s="108" t="str">
        <f aca="false">IF(CQ36="","",CO35+1)</f>
        <v/>
      </c>
      <c r="CP36" s="108"/>
      <c r="CQ36" s="109" t="str">
        <f aca="false">IF('各会計、関係団体の財政状況及び健全化判断比率'!BS9="","",'各会計、関係団体の財政状況及び健全化判断比率'!BS9)</f>
        <v/>
      </c>
      <c r="CR36" s="109"/>
      <c r="CS36" s="109"/>
      <c r="CT36" s="109"/>
      <c r="CU36" s="109"/>
      <c r="CV36" s="109"/>
      <c r="CW36" s="109"/>
      <c r="CX36" s="109"/>
      <c r="CY36" s="109"/>
      <c r="CZ36" s="109"/>
      <c r="DA36" s="109"/>
      <c r="DB36" s="109"/>
      <c r="DC36" s="109"/>
      <c r="DD36" s="109"/>
      <c r="DE36" s="109"/>
      <c r="DF36" s="96"/>
      <c r="DG36" s="110" t="str">
        <f aca="false">IF('各会計、関係団体の財政状況及び健全化判断比率'!BR9="","",'各会計、関係団体の財政状況及び健全化判断比率'!BR9)</f>
        <v/>
      </c>
      <c r="DH36" s="110"/>
      <c r="DI36" s="107"/>
      <c r="DJ36" s="2"/>
      <c r="DK36" s="2"/>
      <c r="DL36" s="2"/>
      <c r="DM36" s="2"/>
      <c r="DN36" s="2"/>
      <c r="DO36" s="2"/>
    </row>
    <row r="37" customFormat="false" ht="32.25" hidden="false" customHeight="true" outlineLevel="0" collapsed="false">
      <c r="A37" s="4"/>
      <c r="B37" s="98"/>
      <c r="C37" s="108" t="str">
        <f aca="false">IF(E37="","",C36+1)</f>
        <v/>
      </c>
      <c r="D37" s="108"/>
      <c r="E37" s="109" t="str">
        <f aca="false">IF('各会計、関係団体の財政状況及び健全化判断比率'!B10="","",'各会計、関係団体の財政状況及び健全化判断比率'!B10)</f>
        <v/>
      </c>
      <c r="F37" s="109"/>
      <c r="G37" s="109"/>
      <c r="H37" s="109"/>
      <c r="I37" s="109"/>
      <c r="J37" s="109"/>
      <c r="K37" s="109"/>
      <c r="L37" s="109"/>
      <c r="M37" s="109"/>
      <c r="N37" s="109"/>
      <c r="O37" s="109"/>
      <c r="P37" s="109"/>
      <c r="Q37" s="109"/>
      <c r="R37" s="109"/>
      <c r="S37" s="109"/>
      <c r="T37" s="99"/>
      <c r="U37" s="108" t="str">
        <f aca="false">IF(W37="","",U36+1)</f>
        <v/>
      </c>
      <c r="V37" s="108"/>
      <c r="W37" s="109"/>
      <c r="X37" s="109"/>
      <c r="Y37" s="109"/>
      <c r="Z37" s="109"/>
      <c r="AA37" s="109"/>
      <c r="AB37" s="109"/>
      <c r="AC37" s="109"/>
      <c r="AD37" s="109"/>
      <c r="AE37" s="109"/>
      <c r="AF37" s="109"/>
      <c r="AG37" s="109"/>
      <c r="AH37" s="109"/>
      <c r="AI37" s="109"/>
      <c r="AJ37" s="109"/>
      <c r="AK37" s="109"/>
      <c r="AL37" s="99"/>
      <c r="AM37" s="108" t="str">
        <f aca="false">IF(AO37="","",AM36+1)</f>
        <v/>
      </c>
      <c r="AN37" s="108"/>
      <c r="AO37" s="109"/>
      <c r="AP37" s="109"/>
      <c r="AQ37" s="109"/>
      <c r="AR37" s="109"/>
      <c r="AS37" s="109"/>
      <c r="AT37" s="109"/>
      <c r="AU37" s="109"/>
      <c r="AV37" s="109"/>
      <c r="AW37" s="109"/>
      <c r="AX37" s="109"/>
      <c r="AY37" s="109"/>
      <c r="AZ37" s="109"/>
      <c r="BA37" s="109"/>
      <c r="BB37" s="109"/>
      <c r="BC37" s="109"/>
      <c r="BD37" s="99"/>
      <c r="BE37" s="108" t="str">
        <f aca="false">IF(BG37="","",BE36+1)</f>
        <v/>
      </c>
      <c r="BF37" s="108"/>
      <c r="BG37" s="109"/>
      <c r="BH37" s="109"/>
      <c r="BI37" s="109"/>
      <c r="BJ37" s="109"/>
      <c r="BK37" s="109"/>
      <c r="BL37" s="109"/>
      <c r="BM37" s="109"/>
      <c r="BN37" s="109"/>
      <c r="BO37" s="109"/>
      <c r="BP37" s="109"/>
      <c r="BQ37" s="109"/>
      <c r="BR37" s="109"/>
      <c r="BS37" s="109"/>
      <c r="BT37" s="109"/>
      <c r="BU37" s="109"/>
      <c r="BV37" s="99"/>
      <c r="BW37" s="108" t="n">
        <f aca="false">IF(BY37="","",BW36+1)</f>
        <v>12</v>
      </c>
      <c r="BX37" s="108"/>
      <c r="BY37" s="109" t="str">
        <f aca="false">IF('各会計、関係団体の財政状況及び健全化判断比率'!B71="","",'各会計、関係団体の財政状況及び健全化判断比率'!B71)</f>
        <v>鹿児島県後期高齢者医療広域連合（特別会計）</v>
      </c>
      <c r="BZ37" s="109"/>
      <c r="CA37" s="109"/>
      <c r="CB37" s="109"/>
      <c r="CC37" s="109"/>
      <c r="CD37" s="109"/>
      <c r="CE37" s="109"/>
      <c r="CF37" s="109"/>
      <c r="CG37" s="109"/>
      <c r="CH37" s="109"/>
      <c r="CI37" s="109"/>
      <c r="CJ37" s="109"/>
      <c r="CK37" s="109"/>
      <c r="CL37" s="109"/>
      <c r="CM37" s="109"/>
      <c r="CN37" s="99"/>
      <c r="CO37" s="108" t="str">
        <f aca="false">IF(CQ37="","",CO36+1)</f>
        <v/>
      </c>
      <c r="CP37" s="108"/>
      <c r="CQ37" s="109" t="str">
        <f aca="false">IF('各会計、関係団体の財政状況及び健全化判断比率'!BS10="","",'各会計、関係団体の財政状況及び健全化判断比率'!BS10)</f>
        <v/>
      </c>
      <c r="CR37" s="109"/>
      <c r="CS37" s="109"/>
      <c r="CT37" s="109"/>
      <c r="CU37" s="109"/>
      <c r="CV37" s="109"/>
      <c r="CW37" s="109"/>
      <c r="CX37" s="109"/>
      <c r="CY37" s="109"/>
      <c r="CZ37" s="109"/>
      <c r="DA37" s="109"/>
      <c r="DB37" s="109"/>
      <c r="DC37" s="109"/>
      <c r="DD37" s="109"/>
      <c r="DE37" s="109"/>
      <c r="DF37" s="96"/>
      <c r="DG37" s="110" t="str">
        <f aca="false">IF('各会計、関係団体の財政状況及び健全化判断比率'!BR10="","",'各会計、関係団体の財政状況及び健全化判断比率'!BR10)</f>
        <v/>
      </c>
      <c r="DH37" s="110"/>
      <c r="DI37" s="107"/>
      <c r="DJ37" s="2"/>
      <c r="DK37" s="2"/>
      <c r="DL37" s="2"/>
      <c r="DM37" s="2"/>
      <c r="DN37" s="2"/>
      <c r="DO37" s="2"/>
    </row>
    <row r="38" customFormat="false" ht="32.25" hidden="false" customHeight="true" outlineLevel="0" collapsed="false">
      <c r="A38" s="4"/>
      <c r="B38" s="98"/>
      <c r="C38" s="108" t="str">
        <f aca="false">IF(E38="","",C37+1)</f>
        <v/>
      </c>
      <c r="D38" s="108"/>
      <c r="E38" s="109" t="str">
        <f aca="false">IF('各会計、関係団体の財政状況及び健全化判断比率'!B11="","",'各会計、関係団体の財政状況及び健全化判断比率'!B11)</f>
        <v/>
      </c>
      <c r="F38" s="109"/>
      <c r="G38" s="109"/>
      <c r="H38" s="109"/>
      <c r="I38" s="109"/>
      <c r="J38" s="109"/>
      <c r="K38" s="109"/>
      <c r="L38" s="109"/>
      <c r="M38" s="109"/>
      <c r="N38" s="109"/>
      <c r="O38" s="109"/>
      <c r="P38" s="109"/>
      <c r="Q38" s="109"/>
      <c r="R38" s="109"/>
      <c r="S38" s="109"/>
      <c r="T38" s="99"/>
      <c r="U38" s="108" t="str">
        <f aca="false">IF(W38="","",U37+1)</f>
        <v/>
      </c>
      <c r="V38" s="108"/>
      <c r="W38" s="109"/>
      <c r="X38" s="109"/>
      <c r="Y38" s="109"/>
      <c r="Z38" s="109"/>
      <c r="AA38" s="109"/>
      <c r="AB38" s="109"/>
      <c r="AC38" s="109"/>
      <c r="AD38" s="109"/>
      <c r="AE38" s="109"/>
      <c r="AF38" s="109"/>
      <c r="AG38" s="109"/>
      <c r="AH38" s="109"/>
      <c r="AI38" s="109"/>
      <c r="AJ38" s="109"/>
      <c r="AK38" s="109"/>
      <c r="AL38" s="99"/>
      <c r="AM38" s="108" t="str">
        <f aca="false">IF(AO38="","",AM37+1)</f>
        <v/>
      </c>
      <c r="AN38" s="108"/>
      <c r="AO38" s="109"/>
      <c r="AP38" s="109"/>
      <c r="AQ38" s="109"/>
      <c r="AR38" s="109"/>
      <c r="AS38" s="109"/>
      <c r="AT38" s="109"/>
      <c r="AU38" s="109"/>
      <c r="AV38" s="109"/>
      <c r="AW38" s="109"/>
      <c r="AX38" s="109"/>
      <c r="AY38" s="109"/>
      <c r="AZ38" s="109"/>
      <c r="BA38" s="109"/>
      <c r="BB38" s="109"/>
      <c r="BC38" s="109"/>
      <c r="BD38" s="99"/>
      <c r="BE38" s="108" t="str">
        <f aca="false">IF(BG38="","",BE37+1)</f>
        <v/>
      </c>
      <c r="BF38" s="108"/>
      <c r="BG38" s="109"/>
      <c r="BH38" s="109"/>
      <c r="BI38" s="109"/>
      <c r="BJ38" s="109"/>
      <c r="BK38" s="109"/>
      <c r="BL38" s="109"/>
      <c r="BM38" s="109"/>
      <c r="BN38" s="109"/>
      <c r="BO38" s="109"/>
      <c r="BP38" s="109"/>
      <c r="BQ38" s="109"/>
      <c r="BR38" s="109"/>
      <c r="BS38" s="109"/>
      <c r="BT38" s="109"/>
      <c r="BU38" s="109"/>
      <c r="BV38" s="99"/>
      <c r="BW38" s="108" t="str">
        <f aca="false">IF(BY38="","",BW37+1)</f>
        <v/>
      </c>
      <c r="BX38" s="108"/>
      <c r="BY38" s="109" t="str">
        <f aca="false">IF('各会計、関係団体の財政状況及び健全化判断比率'!B72="","",'各会計、関係団体の財政状況及び健全化判断比率'!B72)</f>
        <v/>
      </c>
      <c r="BZ38" s="109"/>
      <c r="CA38" s="109"/>
      <c r="CB38" s="109"/>
      <c r="CC38" s="109"/>
      <c r="CD38" s="109"/>
      <c r="CE38" s="109"/>
      <c r="CF38" s="109"/>
      <c r="CG38" s="109"/>
      <c r="CH38" s="109"/>
      <c r="CI38" s="109"/>
      <c r="CJ38" s="109"/>
      <c r="CK38" s="109"/>
      <c r="CL38" s="109"/>
      <c r="CM38" s="109"/>
      <c r="CN38" s="99"/>
      <c r="CO38" s="108" t="str">
        <f aca="false">IF(CQ38="","",CO37+1)</f>
        <v/>
      </c>
      <c r="CP38" s="108"/>
      <c r="CQ38" s="109" t="str">
        <f aca="false">IF('各会計、関係団体の財政状況及び健全化判断比率'!BS11="","",'各会計、関係団体の財政状況及び健全化判断比率'!BS11)</f>
        <v/>
      </c>
      <c r="CR38" s="109"/>
      <c r="CS38" s="109"/>
      <c r="CT38" s="109"/>
      <c r="CU38" s="109"/>
      <c r="CV38" s="109"/>
      <c r="CW38" s="109"/>
      <c r="CX38" s="109"/>
      <c r="CY38" s="109"/>
      <c r="CZ38" s="109"/>
      <c r="DA38" s="109"/>
      <c r="DB38" s="109"/>
      <c r="DC38" s="109"/>
      <c r="DD38" s="109"/>
      <c r="DE38" s="109"/>
      <c r="DF38" s="96"/>
      <c r="DG38" s="110" t="str">
        <f aca="false">IF('各会計、関係団体の財政状況及び健全化判断比率'!BR11="","",'各会計、関係団体の財政状況及び健全化判断比率'!BR11)</f>
        <v/>
      </c>
      <c r="DH38" s="110"/>
      <c r="DI38" s="107"/>
      <c r="DJ38" s="2"/>
      <c r="DK38" s="2"/>
      <c r="DL38" s="2"/>
      <c r="DM38" s="2"/>
      <c r="DN38" s="2"/>
      <c r="DO38" s="2"/>
    </row>
    <row r="39" customFormat="false" ht="32.25" hidden="false" customHeight="true" outlineLevel="0" collapsed="false">
      <c r="A39" s="4"/>
      <c r="B39" s="98"/>
      <c r="C39" s="108" t="str">
        <f aca="false">IF(E39="","",C38+1)</f>
        <v/>
      </c>
      <c r="D39" s="108"/>
      <c r="E39" s="109" t="str">
        <f aca="false">IF('各会計、関係団体の財政状況及び健全化判断比率'!B12="","",'各会計、関係団体の財政状況及び健全化判断比率'!B12)</f>
        <v/>
      </c>
      <c r="F39" s="109"/>
      <c r="G39" s="109"/>
      <c r="H39" s="109"/>
      <c r="I39" s="109"/>
      <c r="J39" s="109"/>
      <c r="K39" s="109"/>
      <c r="L39" s="109"/>
      <c r="M39" s="109"/>
      <c r="N39" s="109"/>
      <c r="O39" s="109"/>
      <c r="P39" s="109"/>
      <c r="Q39" s="109"/>
      <c r="R39" s="109"/>
      <c r="S39" s="109"/>
      <c r="T39" s="99"/>
      <c r="U39" s="108" t="str">
        <f aca="false">IF(W39="","",U38+1)</f>
        <v/>
      </c>
      <c r="V39" s="108"/>
      <c r="W39" s="109"/>
      <c r="X39" s="109"/>
      <c r="Y39" s="109"/>
      <c r="Z39" s="109"/>
      <c r="AA39" s="109"/>
      <c r="AB39" s="109"/>
      <c r="AC39" s="109"/>
      <c r="AD39" s="109"/>
      <c r="AE39" s="109"/>
      <c r="AF39" s="109"/>
      <c r="AG39" s="109"/>
      <c r="AH39" s="109"/>
      <c r="AI39" s="109"/>
      <c r="AJ39" s="109"/>
      <c r="AK39" s="109"/>
      <c r="AL39" s="99"/>
      <c r="AM39" s="108" t="str">
        <f aca="false">IF(AO39="","",AM38+1)</f>
        <v/>
      </c>
      <c r="AN39" s="108"/>
      <c r="AO39" s="109"/>
      <c r="AP39" s="109"/>
      <c r="AQ39" s="109"/>
      <c r="AR39" s="109"/>
      <c r="AS39" s="109"/>
      <c r="AT39" s="109"/>
      <c r="AU39" s="109"/>
      <c r="AV39" s="109"/>
      <c r="AW39" s="109"/>
      <c r="AX39" s="109"/>
      <c r="AY39" s="109"/>
      <c r="AZ39" s="109"/>
      <c r="BA39" s="109"/>
      <c r="BB39" s="109"/>
      <c r="BC39" s="109"/>
      <c r="BD39" s="99"/>
      <c r="BE39" s="108" t="str">
        <f aca="false">IF(BG39="","",BE38+1)</f>
        <v/>
      </c>
      <c r="BF39" s="108"/>
      <c r="BG39" s="109"/>
      <c r="BH39" s="109"/>
      <c r="BI39" s="109"/>
      <c r="BJ39" s="109"/>
      <c r="BK39" s="109"/>
      <c r="BL39" s="109"/>
      <c r="BM39" s="109"/>
      <c r="BN39" s="109"/>
      <c r="BO39" s="109"/>
      <c r="BP39" s="109"/>
      <c r="BQ39" s="109"/>
      <c r="BR39" s="109"/>
      <c r="BS39" s="109"/>
      <c r="BT39" s="109"/>
      <c r="BU39" s="109"/>
      <c r="BV39" s="99"/>
      <c r="BW39" s="108" t="str">
        <f aca="false">IF(BY39="","",BW38+1)</f>
        <v/>
      </c>
      <c r="BX39" s="108"/>
      <c r="BY39" s="109" t="str">
        <f aca="false">IF('各会計、関係団体の財政状況及び健全化判断比率'!B73="","",'各会計、関係団体の財政状況及び健全化判断比率'!B73)</f>
        <v/>
      </c>
      <c r="BZ39" s="109"/>
      <c r="CA39" s="109"/>
      <c r="CB39" s="109"/>
      <c r="CC39" s="109"/>
      <c r="CD39" s="109"/>
      <c r="CE39" s="109"/>
      <c r="CF39" s="109"/>
      <c r="CG39" s="109"/>
      <c r="CH39" s="109"/>
      <c r="CI39" s="109"/>
      <c r="CJ39" s="109"/>
      <c r="CK39" s="109"/>
      <c r="CL39" s="109"/>
      <c r="CM39" s="109"/>
      <c r="CN39" s="99"/>
      <c r="CO39" s="108" t="str">
        <f aca="false">IF(CQ39="","",CO38+1)</f>
        <v/>
      </c>
      <c r="CP39" s="108"/>
      <c r="CQ39" s="109" t="str">
        <f aca="false">IF('各会計、関係団体の財政状況及び健全化判断比率'!BS12="","",'各会計、関係団体の財政状況及び健全化判断比率'!BS12)</f>
        <v/>
      </c>
      <c r="CR39" s="109"/>
      <c r="CS39" s="109"/>
      <c r="CT39" s="109"/>
      <c r="CU39" s="109"/>
      <c r="CV39" s="109"/>
      <c r="CW39" s="109"/>
      <c r="CX39" s="109"/>
      <c r="CY39" s="109"/>
      <c r="CZ39" s="109"/>
      <c r="DA39" s="109"/>
      <c r="DB39" s="109"/>
      <c r="DC39" s="109"/>
      <c r="DD39" s="109"/>
      <c r="DE39" s="109"/>
      <c r="DF39" s="96"/>
      <c r="DG39" s="110" t="str">
        <f aca="false">IF('各会計、関係団体の財政状況及び健全化判断比率'!BR12="","",'各会計、関係団体の財政状況及び健全化判断比率'!BR12)</f>
        <v/>
      </c>
      <c r="DH39" s="110"/>
      <c r="DI39" s="107"/>
      <c r="DJ39" s="2"/>
      <c r="DK39" s="2"/>
      <c r="DL39" s="2"/>
      <c r="DM39" s="2"/>
      <c r="DN39" s="2"/>
      <c r="DO39" s="2"/>
    </row>
    <row r="40" customFormat="false" ht="32.25" hidden="false" customHeight="true" outlineLevel="0" collapsed="false">
      <c r="A40" s="4"/>
      <c r="B40" s="98"/>
      <c r="C40" s="108" t="str">
        <f aca="false">IF(E40="","",C39+1)</f>
        <v/>
      </c>
      <c r="D40" s="108"/>
      <c r="E40" s="109" t="str">
        <f aca="false">IF('各会計、関係団体の財政状況及び健全化判断比率'!B13="","",'各会計、関係団体の財政状況及び健全化判断比率'!B13)</f>
        <v/>
      </c>
      <c r="F40" s="109"/>
      <c r="G40" s="109"/>
      <c r="H40" s="109"/>
      <c r="I40" s="109"/>
      <c r="J40" s="109"/>
      <c r="K40" s="109"/>
      <c r="L40" s="109"/>
      <c r="M40" s="109"/>
      <c r="N40" s="109"/>
      <c r="O40" s="109"/>
      <c r="P40" s="109"/>
      <c r="Q40" s="109"/>
      <c r="R40" s="109"/>
      <c r="S40" s="109"/>
      <c r="T40" s="99"/>
      <c r="U40" s="108" t="str">
        <f aca="false">IF(W40="","",U39+1)</f>
        <v/>
      </c>
      <c r="V40" s="108"/>
      <c r="W40" s="109"/>
      <c r="X40" s="109"/>
      <c r="Y40" s="109"/>
      <c r="Z40" s="109"/>
      <c r="AA40" s="109"/>
      <c r="AB40" s="109"/>
      <c r="AC40" s="109"/>
      <c r="AD40" s="109"/>
      <c r="AE40" s="109"/>
      <c r="AF40" s="109"/>
      <c r="AG40" s="109"/>
      <c r="AH40" s="109"/>
      <c r="AI40" s="109"/>
      <c r="AJ40" s="109"/>
      <c r="AK40" s="109"/>
      <c r="AL40" s="99"/>
      <c r="AM40" s="108" t="str">
        <f aca="false">IF(AO40="","",AM39+1)</f>
        <v/>
      </c>
      <c r="AN40" s="108"/>
      <c r="AO40" s="109"/>
      <c r="AP40" s="109"/>
      <c r="AQ40" s="109"/>
      <c r="AR40" s="109"/>
      <c r="AS40" s="109"/>
      <c r="AT40" s="109"/>
      <c r="AU40" s="109"/>
      <c r="AV40" s="109"/>
      <c r="AW40" s="109"/>
      <c r="AX40" s="109"/>
      <c r="AY40" s="109"/>
      <c r="AZ40" s="109"/>
      <c r="BA40" s="109"/>
      <c r="BB40" s="109"/>
      <c r="BC40" s="109"/>
      <c r="BD40" s="99"/>
      <c r="BE40" s="108" t="str">
        <f aca="false">IF(BG40="","",BE39+1)</f>
        <v/>
      </c>
      <c r="BF40" s="108"/>
      <c r="BG40" s="109"/>
      <c r="BH40" s="109"/>
      <c r="BI40" s="109"/>
      <c r="BJ40" s="109"/>
      <c r="BK40" s="109"/>
      <c r="BL40" s="109"/>
      <c r="BM40" s="109"/>
      <c r="BN40" s="109"/>
      <c r="BO40" s="109"/>
      <c r="BP40" s="109"/>
      <c r="BQ40" s="109"/>
      <c r="BR40" s="109"/>
      <c r="BS40" s="109"/>
      <c r="BT40" s="109"/>
      <c r="BU40" s="109"/>
      <c r="BV40" s="99"/>
      <c r="BW40" s="108" t="str">
        <f aca="false">IF(BY40="","",BW39+1)</f>
        <v/>
      </c>
      <c r="BX40" s="108"/>
      <c r="BY40" s="109" t="str">
        <f aca="false">IF('各会計、関係団体の財政状況及び健全化判断比率'!B74="","",'各会計、関係団体の財政状況及び健全化判断比率'!B74)</f>
        <v/>
      </c>
      <c r="BZ40" s="109"/>
      <c r="CA40" s="109"/>
      <c r="CB40" s="109"/>
      <c r="CC40" s="109"/>
      <c r="CD40" s="109"/>
      <c r="CE40" s="109"/>
      <c r="CF40" s="109"/>
      <c r="CG40" s="109"/>
      <c r="CH40" s="109"/>
      <c r="CI40" s="109"/>
      <c r="CJ40" s="109"/>
      <c r="CK40" s="109"/>
      <c r="CL40" s="109"/>
      <c r="CM40" s="109"/>
      <c r="CN40" s="99"/>
      <c r="CO40" s="108" t="str">
        <f aca="false">IF(CQ40="","",CO39+1)</f>
        <v/>
      </c>
      <c r="CP40" s="108"/>
      <c r="CQ40" s="109" t="str">
        <f aca="false">IF('各会計、関係団体の財政状況及び健全化判断比率'!BS13="","",'各会計、関係団体の財政状況及び健全化判断比率'!BS13)</f>
        <v/>
      </c>
      <c r="CR40" s="109"/>
      <c r="CS40" s="109"/>
      <c r="CT40" s="109"/>
      <c r="CU40" s="109"/>
      <c r="CV40" s="109"/>
      <c r="CW40" s="109"/>
      <c r="CX40" s="109"/>
      <c r="CY40" s="109"/>
      <c r="CZ40" s="109"/>
      <c r="DA40" s="109"/>
      <c r="DB40" s="109"/>
      <c r="DC40" s="109"/>
      <c r="DD40" s="109"/>
      <c r="DE40" s="109"/>
      <c r="DF40" s="96"/>
      <c r="DG40" s="110" t="str">
        <f aca="false">IF('各会計、関係団体の財政状況及び健全化判断比率'!BR13="","",'各会計、関係団体の財政状況及び健全化判断比率'!BR13)</f>
        <v/>
      </c>
      <c r="DH40" s="110"/>
      <c r="DI40" s="107"/>
      <c r="DJ40" s="2"/>
      <c r="DK40" s="2"/>
      <c r="DL40" s="2"/>
      <c r="DM40" s="2"/>
      <c r="DN40" s="2"/>
      <c r="DO40" s="2"/>
    </row>
    <row r="41" customFormat="false" ht="32.25" hidden="false" customHeight="true" outlineLevel="0" collapsed="false">
      <c r="A41" s="4"/>
      <c r="B41" s="98"/>
      <c r="C41" s="108" t="str">
        <f aca="false">IF(E41="","",C40+1)</f>
        <v/>
      </c>
      <c r="D41" s="108"/>
      <c r="E41" s="109" t="str">
        <f aca="false">IF('各会計、関係団体の財政状況及び健全化判断比率'!B14="","",'各会計、関係団体の財政状況及び健全化判断比率'!B14)</f>
        <v/>
      </c>
      <c r="F41" s="109"/>
      <c r="G41" s="109"/>
      <c r="H41" s="109"/>
      <c r="I41" s="109"/>
      <c r="J41" s="109"/>
      <c r="K41" s="109"/>
      <c r="L41" s="109"/>
      <c r="M41" s="109"/>
      <c r="N41" s="109"/>
      <c r="O41" s="109"/>
      <c r="P41" s="109"/>
      <c r="Q41" s="109"/>
      <c r="R41" s="109"/>
      <c r="S41" s="109"/>
      <c r="T41" s="99"/>
      <c r="U41" s="108" t="str">
        <f aca="false">IF(W41="","",U40+1)</f>
        <v/>
      </c>
      <c r="V41" s="108"/>
      <c r="W41" s="109"/>
      <c r="X41" s="109"/>
      <c r="Y41" s="109"/>
      <c r="Z41" s="109"/>
      <c r="AA41" s="109"/>
      <c r="AB41" s="109"/>
      <c r="AC41" s="109"/>
      <c r="AD41" s="109"/>
      <c r="AE41" s="109"/>
      <c r="AF41" s="109"/>
      <c r="AG41" s="109"/>
      <c r="AH41" s="109"/>
      <c r="AI41" s="109"/>
      <c r="AJ41" s="109"/>
      <c r="AK41" s="109"/>
      <c r="AL41" s="99"/>
      <c r="AM41" s="108" t="str">
        <f aca="false">IF(AO41="","",AM40+1)</f>
        <v/>
      </c>
      <c r="AN41" s="108"/>
      <c r="AO41" s="109"/>
      <c r="AP41" s="109"/>
      <c r="AQ41" s="109"/>
      <c r="AR41" s="109"/>
      <c r="AS41" s="109"/>
      <c r="AT41" s="109"/>
      <c r="AU41" s="109"/>
      <c r="AV41" s="109"/>
      <c r="AW41" s="109"/>
      <c r="AX41" s="109"/>
      <c r="AY41" s="109"/>
      <c r="AZ41" s="109"/>
      <c r="BA41" s="109"/>
      <c r="BB41" s="109"/>
      <c r="BC41" s="109"/>
      <c r="BD41" s="99"/>
      <c r="BE41" s="108" t="str">
        <f aca="false">IF(BG41="","",BE40+1)</f>
        <v/>
      </c>
      <c r="BF41" s="108"/>
      <c r="BG41" s="109"/>
      <c r="BH41" s="109"/>
      <c r="BI41" s="109"/>
      <c r="BJ41" s="109"/>
      <c r="BK41" s="109"/>
      <c r="BL41" s="109"/>
      <c r="BM41" s="109"/>
      <c r="BN41" s="109"/>
      <c r="BO41" s="109"/>
      <c r="BP41" s="109"/>
      <c r="BQ41" s="109"/>
      <c r="BR41" s="109"/>
      <c r="BS41" s="109"/>
      <c r="BT41" s="109"/>
      <c r="BU41" s="109"/>
      <c r="BV41" s="99"/>
      <c r="BW41" s="108" t="str">
        <f aca="false">IF(BY41="","",BW40+1)</f>
        <v/>
      </c>
      <c r="BX41" s="108"/>
      <c r="BY41" s="109" t="str">
        <f aca="false">IF('各会計、関係団体の財政状況及び健全化判断比率'!B75="","",'各会計、関係団体の財政状況及び健全化判断比率'!B75)</f>
        <v/>
      </c>
      <c r="BZ41" s="109"/>
      <c r="CA41" s="109"/>
      <c r="CB41" s="109"/>
      <c r="CC41" s="109"/>
      <c r="CD41" s="109"/>
      <c r="CE41" s="109"/>
      <c r="CF41" s="109"/>
      <c r="CG41" s="109"/>
      <c r="CH41" s="109"/>
      <c r="CI41" s="109"/>
      <c r="CJ41" s="109"/>
      <c r="CK41" s="109"/>
      <c r="CL41" s="109"/>
      <c r="CM41" s="109"/>
      <c r="CN41" s="99"/>
      <c r="CO41" s="108" t="str">
        <f aca="false">IF(CQ41="","",CO40+1)</f>
        <v/>
      </c>
      <c r="CP41" s="108"/>
      <c r="CQ41" s="109" t="str">
        <f aca="false">IF('各会計、関係団体の財政状況及び健全化判断比率'!BS14="","",'各会計、関係団体の財政状況及び健全化判断比率'!BS14)</f>
        <v/>
      </c>
      <c r="CR41" s="109"/>
      <c r="CS41" s="109"/>
      <c r="CT41" s="109"/>
      <c r="CU41" s="109"/>
      <c r="CV41" s="109"/>
      <c r="CW41" s="109"/>
      <c r="CX41" s="109"/>
      <c r="CY41" s="109"/>
      <c r="CZ41" s="109"/>
      <c r="DA41" s="109"/>
      <c r="DB41" s="109"/>
      <c r="DC41" s="109"/>
      <c r="DD41" s="109"/>
      <c r="DE41" s="109"/>
      <c r="DF41" s="96"/>
      <c r="DG41" s="110" t="str">
        <f aca="false">IF('各会計、関係団体の財政状況及び健全化判断比率'!BR14="","",'各会計、関係団体の財政状況及び健全化判断比率'!BR14)</f>
        <v/>
      </c>
      <c r="DH41" s="110"/>
      <c r="DI41" s="107"/>
      <c r="DJ41" s="2"/>
      <c r="DK41" s="2"/>
      <c r="DL41" s="2"/>
      <c r="DM41" s="2"/>
      <c r="DN41" s="2"/>
      <c r="DO41" s="2"/>
    </row>
    <row r="42" customFormat="false" ht="32.25" hidden="false" customHeight="true" outlineLevel="0" collapsed="false">
      <c r="A42" s="2"/>
      <c r="B42" s="98"/>
      <c r="C42" s="108" t="str">
        <f aca="false">IF(E42="","",C41+1)</f>
        <v/>
      </c>
      <c r="D42" s="108"/>
      <c r="E42" s="109" t="str">
        <f aca="false">IF('各会計、関係団体の財政状況及び健全化判断比率'!B15="","",'各会計、関係団体の財政状況及び健全化判断比率'!B15)</f>
        <v/>
      </c>
      <c r="F42" s="109"/>
      <c r="G42" s="109"/>
      <c r="H42" s="109"/>
      <c r="I42" s="109"/>
      <c r="J42" s="109"/>
      <c r="K42" s="109"/>
      <c r="L42" s="109"/>
      <c r="M42" s="109"/>
      <c r="N42" s="109"/>
      <c r="O42" s="109"/>
      <c r="P42" s="109"/>
      <c r="Q42" s="109"/>
      <c r="R42" s="109"/>
      <c r="S42" s="109"/>
      <c r="T42" s="99"/>
      <c r="U42" s="108" t="str">
        <f aca="false">IF(W42="","",U41+1)</f>
        <v/>
      </c>
      <c r="V42" s="108"/>
      <c r="W42" s="109"/>
      <c r="X42" s="109"/>
      <c r="Y42" s="109"/>
      <c r="Z42" s="109"/>
      <c r="AA42" s="109"/>
      <c r="AB42" s="109"/>
      <c r="AC42" s="109"/>
      <c r="AD42" s="109"/>
      <c r="AE42" s="109"/>
      <c r="AF42" s="109"/>
      <c r="AG42" s="109"/>
      <c r="AH42" s="109"/>
      <c r="AI42" s="109"/>
      <c r="AJ42" s="109"/>
      <c r="AK42" s="109"/>
      <c r="AL42" s="99"/>
      <c r="AM42" s="108" t="str">
        <f aca="false">IF(AO42="","",AM41+1)</f>
        <v/>
      </c>
      <c r="AN42" s="108"/>
      <c r="AO42" s="109"/>
      <c r="AP42" s="109"/>
      <c r="AQ42" s="109"/>
      <c r="AR42" s="109"/>
      <c r="AS42" s="109"/>
      <c r="AT42" s="109"/>
      <c r="AU42" s="109"/>
      <c r="AV42" s="109"/>
      <c r="AW42" s="109"/>
      <c r="AX42" s="109"/>
      <c r="AY42" s="109"/>
      <c r="AZ42" s="109"/>
      <c r="BA42" s="109"/>
      <c r="BB42" s="109"/>
      <c r="BC42" s="109"/>
      <c r="BD42" s="99"/>
      <c r="BE42" s="108" t="str">
        <f aca="false">IF(BG42="","",BE41+1)</f>
        <v/>
      </c>
      <c r="BF42" s="108"/>
      <c r="BG42" s="109"/>
      <c r="BH42" s="109"/>
      <c r="BI42" s="109"/>
      <c r="BJ42" s="109"/>
      <c r="BK42" s="109"/>
      <c r="BL42" s="109"/>
      <c r="BM42" s="109"/>
      <c r="BN42" s="109"/>
      <c r="BO42" s="109"/>
      <c r="BP42" s="109"/>
      <c r="BQ42" s="109"/>
      <c r="BR42" s="109"/>
      <c r="BS42" s="109"/>
      <c r="BT42" s="109"/>
      <c r="BU42" s="109"/>
      <c r="BV42" s="99"/>
      <c r="BW42" s="108" t="str">
        <f aca="false">IF(BY42="","",BW41+1)</f>
        <v/>
      </c>
      <c r="BX42" s="108"/>
      <c r="BY42" s="109" t="str">
        <f aca="false">IF('各会計、関係団体の財政状況及び健全化判断比率'!B76="","",'各会計、関係団体の財政状況及び健全化判断比率'!B76)</f>
        <v/>
      </c>
      <c r="BZ42" s="109"/>
      <c r="CA42" s="109"/>
      <c r="CB42" s="109"/>
      <c r="CC42" s="109"/>
      <c r="CD42" s="109"/>
      <c r="CE42" s="109"/>
      <c r="CF42" s="109"/>
      <c r="CG42" s="109"/>
      <c r="CH42" s="109"/>
      <c r="CI42" s="109"/>
      <c r="CJ42" s="109"/>
      <c r="CK42" s="109"/>
      <c r="CL42" s="109"/>
      <c r="CM42" s="109"/>
      <c r="CN42" s="99"/>
      <c r="CO42" s="108" t="str">
        <f aca="false">IF(CQ42="","",CO41+1)</f>
        <v/>
      </c>
      <c r="CP42" s="108"/>
      <c r="CQ42" s="109" t="str">
        <f aca="false">IF('各会計、関係団体の財政状況及び健全化判断比率'!BS15="","",'各会計、関係団体の財政状況及び健全化判断比率'!BS15)</f>
        <v/>
      </c>
      <c r="CR42" s="109"/>
      <c r="CS42" s="109"/>
      <c r="CT42" s="109"/>
      <c r="CU42" s="109"/>
      <c r="CV42" s="109"/>
      <c r="CW42" s="109"/>
      <c r="CX42" s="109"/>
      <c r="CY42" s="109"/>
      <c r="CZ42" s="109"/>
      <c r="DA42" s="109"/>
      <c r="DB42" s="109"/>
      <c r="DC42" s="109"/>
      <c r="DD42" s="109"/>
      <c r="DE42" s="109"/>
      <c r="DF42" s="96"/>
      <c r="DG42" s="110" t="str">
        <f aca="false">IF('各会計、関係団体の財政状況及び健全化判断比率'!BR15="","",'各会計、関係団体の財政状況及び健全化判断比率'!BR15)</f>
        <v/>
      </c>
      <c r="DH42" s="110"/>
      <c r="DI42" s="107"/>
      <c r="DJ42" s="2"/>
      <c r="DK42" s="2"/>
      <c r="DL42" s="2"/>
      <c r="DM42" s="2"/>
      <c r="DN42" s="2"/>
      <c r="DO42" s="2"/>
    </row>
    <row r="43" customFormat="false" ht="32.25" hidden="false" customHeight="true" outlineLevel="0" collapsed="false">
      <c r="A43" s="2"/>
      <c r="B43" s="98"/>
      <c r="C43" s="108" t="str">
        <f aca="false">IF(E43="","",C42+1)</f>
        <v/>
      </c>
      <c r="D43" s="108"/>
      <c r="E43" s="109" t="str">
        <f aca="false">IF('各会計、関係団体の財政状況及び健全化判断比率'!B16="","",'各会計、関係団体の財政状況及び健全化判断比率'!B16)</f>
        <v/>
      </c>
      <c r="F43" s="109"/>
      <c r="G43" s="109"/>
      <c r="H43" s="109"/>
      <c r="I43" s="109"/>
      <c r="J43" s="109"/>
      <c r="K43" s="109"/>
      <c r="L43" s="109"/>
      <c r="M43" s="109"/>
      <c r="N43" s="109"/>
      <c r="O43" s="109"/>
      <c r="P43" s="109"/>
      <c r="Q43" s="109"/>
      <c r="R43" s="109"/>
      <c r="S43" s="109"/>
      <c r="T43" s="99"/>
      <c r="U43" s="108" t="str">
        <f aca="false">IF(W43="","",U42+1)</f>
        <v/>
      </c>
      <c r="V43" s="108"/>
      <c r="W43" s="109"/>
      <c r="X43" s="109"/>
      <c r="Y43" s="109"/>
      <c r="Z43" s="109"/>
      <c r="AA43" s="109"/>
      <c r="AB43" s="109"/>
      <c r="AC43" s="109"/>
      <c r="AD43" s="109"/>
      <c r="AE43" s="109"/>
      <c r="AF43" s="109"/>
      <c r="AG43" s="109"/>
      <c r="AH43" s="109"/>
      <c r="AI43" s="109"/>
      <c r="AJ43" s="109"/>
      <c r="AK43" s="109"/>
      <c r="AL43" s="99"/>
      <c r="AM43" s="108" t="str">
        <f aca="false">IF(AO43="","",AM42+1)</f>
        <v/>
      </c>
      <c r="AN43" s="108"/>
      <c r="AO43" s="109"/>
      <c r="AP43" s="109"/>
      <c r="AQ43" s="109"/>
      <c r="AR43" s="109"/>
      <c r="AS43" s="109"/>
      <c r="AT43" s="109"/>
      <c r="AU43" s="109"/>
      <c r="AV43" s="109"/>
      <c r="AW43" s="109"/>
      <c r="AX43" s="109"/>
      <c r="AY43" s="109"/>
      <c r="AZ43" s="109"/>
      <c r="BA43" s="109"/>
      <c r="BB43" s="109"/>
      <c r="BC43" s="109"/>
      <c r="BD43" s="99"/>
      <c r="BE43" s="108" t="str">
        <f aca="false">IF(BG43="","",BE42+1)</f>
        <v/>
      </c>
      <c r="BF43" s="108"/>
      <c r="BG43" s="109"/>
      <c r="BH43" s="109"/>
      <c r="BI43" s="109"/>
      <c r="BJ43" s="109"/>
      <c r="BK43" s="109"/>
      <c r="BL43" s="109"/>
      <c r="BM43" s="109"/>
      <c r="BN43" s="109"/>
      <c r="BO43" s="109"/>
      <c r="BP43" s="109"/>
      <c r="BQ43" s="109"/>
      <c r="BR43" s="109"/>
      <c r="BS43" s="109"/>
      <c r="BT43" s="109"/>
      <c r="BU43" s="109"/>
      <c r="BV43" s="99"/>
      <c r="BW43" s="108" t="str">
        <f aca="false">IF(BY43="","",BW42+1)</f>
        <v/>
      </c>
      <c r="BX43" s="108"/>
      <c r="BY43" s="109" t="str">
        <f aca="false">IF('各会計、関係団体の財政状況及び健全化判断比率'!B77="","",'各会計、関係団体の財政状況及び健全化判断比率'!B77)</f>
        <v/>
      </c>
      <c r="BZ43" s="109"/>
      <c r="CA43" s="109"/>
      <c r="CB43" s="109"/>
      <c r="CC43" s="109"/>
      <c r="CD43" s="109"/>
      <c r="CE43" s="109"/>
      <c r="CF43" s="109"/>
      <c r="CG43" s="109"/>
      <c r="CH43" s="109"/>
      <c r="CI43" s="109"/>
      <c r="CJ43" s="109"/>
      <c r="CK43" s="109"/>
      <c r="CL43" s="109"/>
      <c r="CM43" s="109"/>
      <c r="CN43" s="99"/>
      <c r="CO43" s="108" t="str">
        <f aca="false">IF(CQ43="","",CO42+1)</f>
        <v/>
      </c>
      <c r="CP43" s="108"/>
      <c r="CQ43" s="109" t="str">
        <f aca="false">IF('各会計、関係団体の財政状況及び健全化判断比率'!BS16="","",'各会計、関係団体の財政状況及び健全化判断比率'!BS16)</f>
        <v/>
      </c>
      <c r="CR43" s="109"/>
      <c r="CS43" s="109"/>
      <c r="CT43" s="109"/>
      <c r="CU43" s="109"/>
      <c r="CV43" s="109"/>
      <c r="CW43" s="109"/>
      <c r="CX43" s="109"/>
      <c r="CY43" s="109"/>
      <c r="CZ43" s="109"/>
      <c r="DA43" s="109"/>
      <c r="DB43" s="109"/>
      <c r="DC43" s="109"/>
      <c r="DD43" s="109"/>
      <c r="DE43" s="109"/>
      <c r="DF43" s="96"/>
      <c r="DG43" s="110" t="str">
        <f aca="false">IF('各会計、関係団体の財政状況及び健全化判断比率'!BR16="","",'各会計、関係団体の財政状況及び健全化判断比率'!BR16)</f>
        <v/>
      </c>
      <c r="DH43" s="110"/>
      <c r="DI43" s="107"/>
      <c r="DJ43" s="2"/>
      <c r="DK43" s="2"/>
      <c r="DL43" s="2"/>
      <c r="DM43" s="2"/>
      <c r="DN43" s="2"/>
      <c r="DO43" s="2"/>
    </row>
    <row r="44" customFormat="false" ht="13.5" hidden="false" customHeight="true" outlineLevel="0" collapsed="false">
      <c r="A44" s="2"/>
      <c r="B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3"/>
      <c r="DJ44" s="2"/>
      <c r="DK44" s="2"/>
      <c r="DL44" s="2"/>
      <c r="DM44" s="2"/>
      <c r="DN44" s="2"/>
      <c r="DO44" s="2"/>
    </row>
    <row r="45" customFormat="false" ht="11.25" hidden="false" customHeight="fals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customFormat="false" ht="11.25" hidden="false" customHeight="false" outlineLevel="0" collapsed="false">
      <c r="B46" s="114" t="s">
        <v>116</v>
      </c>
      <c r="C46" s="2"/>
      <c r="D46" s="2"/>
      <c r="E46" s="2" t="s">
        <v>117</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customFormat="false" ht="11.25" hidden="false" customHeight="false" outlineLevel="0" collapsed="false">
      <c r="B47" s="2"/>
      <c r="C47" s="2"/>
      <c r="D47" s="2"/>
      <c r="E47" s="2" t="s">
        <v>118</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customFormat="false" ht="11.25" hidden="false" customHeight="false" outlineLevel="0" collapsed="false">
      <c r="B48" s="2"/>
      <c r="C48" s="2"/>
      <c r="D48" s="2"/>
      <c r="E48" s="2" t="s">
        <v>119</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customFormat="false" ht="11.25" hidden="false" customHeight="false" outlineLevel="0" collapsed="false">
      <c r="E49" s="115" t="s">
        <v>120</v>
      </c>
    </row>
    <row r="50" customFormat="false" ht="11.25" hidden="false" customHeight="false" outlineLevel="0" collapsed="false">
      <c r="E50" s="1" t="s">
        <v>121</v>
      </c>
    </row>
    <row r="51" customFormat="false" ht="11.25" hidden="false" customHeight="false" outlineLevel="0" collapsed="false">
      <c r="E51" s="1" t="s">
        <v>122</v>
      </c>
    </row>
    <row r="52" customFormat="false" ht="11.25" hidden="false" customHeight="false" outlineLevel="0" collapsed="false">
      <c r="E52" s="1" t="s">
        <v>123</v>
      </c>
    </row>
  </sheetData>
  <sheetProtection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95">
</sheetFormatPr>
  <cols>
    <col collapsed="false" hidden="false" max="1" min="1" style="555" width="6.63967611336032"/>
    <col collapsed="false" hidden="false" max="2" min="2" style="555" width="11.0323886639676"/>
    <col collapsed="false" hidden="false" max="3" min="3" style="555" width="17.1376518218624"/>
    <col collapsed="false" hidden="false" max="5" min="4" style="555" width="16.8178137651822"/>
    <col collapsed="false" hidden="false" max="15" min="6" style="555" width="15.1052631578947"/>
    <col collapsed="false" hidden="false" max="16" min="16" style="555" width="24.2105263157895"/>
    <col collapsed="false" hidden="true" max="1025" min="17" style="555" width="0"/>
  </cols>
  <sheetData>
    <row r="1" customFormat="false" ht="16.5" hidden="false" customHeight="true" outlineLevel="0" collapsed="false">
      <c r="A1" s="556"/>
      <c r="B1" s="556"/>
      <c r="C1" s="556"/>
      <c r="D1" s="556"/>
      <c r="E1" s="556"/>
      <c r="F1" s="556"/>
      <c r="G1" s="556"/>
      <c r="H1" s="556"/>
      <c r="I1" s="556"/>
      <c r="J1" s="556"/>
      <c r="K1" s="556"/>
      <c r="L1" s="556"/>
      <c r="M1" s="556"/>
      <c r="N1" s="556"/>
      <c r="O1" s="556"/>
      <c r="P1" s="556"/>
    </row>
    <row r="2" customFormat="false" ht="16.5" hidden="false" customHeight="true" outlineLevel="0" collapsed="false">
      <c r="A2" s="556"/>
      <c r="B2" s="556"/>
      <c r="C2" s="556"/>
      <c r="D2" s="556"/>
      <c r="E2" s="556"/>
      <c r="F2" s="556"/>
      <c r="G2" s="556"/>
      <c r="H2" s="556"/>
      <c r="I2" s="556"/>
      <c r="J2" s="556"/>
      <c r="K2" s="556"/>
      <c r="L2" s="556"/>
      <c r="M2" s="556"/>
      <c r="N2" s="556"/>
      <c r="O2" s="556"/>
      <c r="P2" s="556"/>
    </row>
    <row r="3" customFormat="false" ht="16.5" hidden="false" customHeight="true" outlineLevel="0" collapsed="false">
      <c r="A3" s="556"/>
      <c r="B3" s="556"/>
      <c r="C3" s="556"/>
      <c r="D3" s="556"/>
      <c r="E3" s="556"/>
      <c r="F3" s="556"/>
      <c r="G3" s="556"/>
      <c r="H3" s="556"/>
      <c r="I3" s="556"/>
      <c r="J3" s="556"/>
      <c r="K3" s="556"/>
      <c r="L3" s="556"/>
      <c r="M3" s="556"/>
      <c r="N3" s="556"/>
      <c r="O3" s="556"/>
      <c r="P3" s="556"/>
    </row>
    <row r="4" customFormat="false" ht="16.5" hidden="false" customHeight="true" outlineLevel="0" collapsed="false">
      <c r="A4" s="556"/>
      <c r="B4" s="556"/>
      <c r="C4" s="556"/>
      <c r="D4" s="556"/>
      <c r="E4" s="556"/>
      <c r="F4" s="556"/>
      <c r="G4" s="556"/>
      <c r="H4" s="556"/>
      <c r="I4" s="556"/>
      <c r="J4" s="556"/>
      <c r="K4" s="556"/>
      <c r="L4" s="556"/>
      <c r="M4" s="556"/>
      <c r="N4" s="556"/>
      <c r="O4" s="556"/>
      <c r="P4" s="556"/>
    </row>
    <row r="5" customFormat="false" ht="16.5" hidden="false" customHeight="true" outlineLevel="0" collapsed="false">
      <c r="A5" s="556"/>
      <c r="B5" s="556"/>
      <c r="C5" s="556"/>
      <c r="D5" s="556"/>
      <c r="E5" s="556"/>
      <c r="F5" s="556"/>
      <c r="G5" s="556"/>
      <c r="H5" s="556"/>
      <c r="I5" s="556"/>
      <c r="J5" s="556"/>
      <c r="K5" s="556"/>
      <c r="L5" s="556"/>
      <c r="M5" s="556"/>
      <c r="N5" s="556"/>
      <c r="O5" s="556"/>
      <c r="P5" s="556"/>
    </row>
    <row r="6" customFormat="false" ht="16.5" hidden="false" customHeight="true" outlineLevel="0" collapsed="false">
      <c r="A6" s="556"/>
      <c r="B6" s="556"/>
      <c r="C6" s="556"/>
      <c r="D6" s="556"/>
      <c r="E6" s="556"/>
      <c r="F6" s="556"/>
      <c r="G6" s="556"/>
      <c r="H6" s="556"/>
      <c r="I6" s="556"/>
      <c r="J6" s="556"/>
      <c r="K6" s="556"/>
      <c r="L6" s="556"/>
      <c r="M6" s="556"/>
      <c r="N6" s="556"/>
      <c r="O6" s="556"/>
      <c r="P6" s="556"/>
    </row>
    <row r="7" customFormat="false" ht="16.5" hidden="false" customHeight="true" outlineLevel="0" collapsed="false">
      <c r="A7" s="556"/>
      <c r="B7" s="556"/>
      <c r="C7" s="556"/>
      <c r="D7" s="556"/>
      <c r="E7" s="556"/>
      <c r="F7" s="556"/>
      <c r="G7" s="556"/>
      <c r="H7" s="556"/>
      <c r="I7" s="556"/>
      <c r="J7" s="556"/>
      <c r="K7" s="556"/>
      <c r="L7" s="556"/>
      <c r="M7" s="556"/>
      <c r="N7" s="556"/>
      <c r="O7" s="556"/>
      <c r="P7" s="556"/>
    </row>
    <row r="8" customFormat="false" ht="16.5" hidden="false" customHeight="true" outlineLevel="0" collapsed="false">
      <c r="A8" s="556"/>
      <c r="B8" s="556"/>
      <c r="C8" s="556"/>
      <c r="D8" s="556"/>
      <c r="E8" s="556"/>
      <c r="F8" s="556"/>
      <c r="G8" s="556"/>
      <c r="H8" s="556"/>
      <c r="I8" s="556"/>
      <c r="J8" s="556"/>
      <c r="K8" s="556"/>
      <c r="L8" s="556"/>
      <c r="M8" s="556"/>
      <c r="N8" s="556"/>
      <c r="O8" s="556"/>
      <c r="P8" s="556"/>
    </row>
    <row r="9" customFormat="false" ht="16.5" hidden="false" customHeight="true" outlineLevel="0" collapsed="false">
      <c r="A9" s="556"/>
      <c r="B9" s="556"/>
      <c r="C9" s="556"/>
      <c r="D9" s="556"/>
      <c r="E9" s="556"/>
      <c r="F9" s="556"/>
      <c r="G9" s="556"/>
      <c r="H9" s="556"/>
      <c r="I9" s="556"/>
      <c r="J9" s="556"/>
      <c r="K9" s="556"/>
      <c r="L9" s="556"/>
      <c r="M9" s="556"/>
      <c r="N9" s="556"/>
      <c r="O9" s="556"/>
      <c r="P9" s="556"/>
    </row>
    <row r="10" customFormat="false" ht="16.5" hidden="false" customHeight="true" outlineLevel="0" collapsed="false">
      <c r="A10" s="556"/>
      <c r="B10" s="556"/>
      <c r="C10" s="556"/>
      <c r="D10" s="556"/>
      <c r="E10" s="556"/>
      <c r="F10" s="556"/>
      <c r="G10" s="556"/>
      <c r="H10" s="556"/>
      <c r="I10" s="556"/>
      <c r="J10" s="556"/>
      <c r="K10" s="556"/>
      <c r="L10" s="556"/>
      <c r="M10" s="556"/>
      <c r="N10" s="556"/>
      <c r="O10" s="556"/>
      <c r="P10" s="556"/>
    </row>
    <row r="11" customFormat="false" ht="16.5" hidden="false" customHeight="true" outlineLevel="0" collapsed="false">
      <c r="A11" s="556"/>
      <c r="B11" s="556"/>
      <c r="C11" s="556"/>
      <c r="D11" s="556"/>
      <c r="E11" s="556"/>
      <c r="F11" s="556"/>
      <c r="G11" s="556"/>
      <c r="H11" s="556"/>
      <c r="I11" s="556"/>
      <c r="J11" s="556"/>
      <c r="K11" s="556"/>
      <c r="L11" s="556"/>
      <c r="M11" s="556"/>
      <c r="N11" s="556"/>
      <c r="O11" s="556"/>
      <c r="P11" s="556"/>
    </row>
    <row r="12" customFormat="false" ht="16.5" hidden="false" customHeight="true" outlineLevel="0" collapsed="false">
      <c r="A12" s="556"/>
      <c r="B12" s="556"/>
      <c r="C12" s="556"/>
      <c r="D12" s="556"/>
      <c r="E12" s="556"/>
      <c r="F12" s="556"/>
      <c r="G12" s="556"/>
      <c r="H12" s="556"/>
      <c r="I12" s="556"/>
      <c r="J12" s="556"/>
      <c r="K12" s="556"/>
      <c r="L12" s="556"/>
      <c r="M12" s="556"/>
      <c r="N12" s="556"/>
      <c r="O12" s="556"/>
      <c r="P12" s="556"/>
    </row>
    <row r="13" customFormat="false" ht="16.5" hidden="false" customHeight="true" outlineLevel="0" collapsed="false">
      <c r="A13" s="556"/>
      <c r="B13" s="556"/>
      <c r="C13" s="556"/>
      <c r="D13" s="556"/>
      <c r="E13" s="556"/>
      <c r="F13" s="556"/>
      <c r="G13" s="556"/>
      <c r="H13" s="556"/>
      <c r="I13" s="556"/>
      <c r="J13" s="556"/>
      <c r="K13" s="556"/>
      <c r="L13" s="556"/>
      <c r="M13" s="556"/>
      <c r="N13" s="556"/>
      <c r="O13" s="556"/>
      <c r="P13" s="556"/>
    </row>
    <row r="14" customFormat="false" ht="16.5" hidden="false" customHeight="true" outlineLevel="0" collapsed="false">
      <c r="A14" s="556"/>
      <c r="B14" s="556"/>
      <c r="C14" s="556"/>
      <c r="D14" s="556"/>
      <c r="E14" s="556"/>
      <c r="F14" s="556"/>
      <c r="G14" s="556"/>
      <c r="H14" s="556"/>
      <c r="I14" s="556"/>
      <c r="J14" s="556"/>
      <c r="K14" s="556"/>
      <c r="L14" s="556"/>
      <c r="M14" s="556"/>
      <c r="N14" s="556"/>
      <c r="O14" s="556"/>
      <c r="P14" s="556"/>
    </row>
    <row r="15" customFormat="false" ht="16.5" hidden="false" customHeight="true" outlineLevel="0" collapsed="false">
      <c r="A15" s="556"/>
      <c r="B15" s="556"/>
      <c r="C15" s="556"/>
      <c r="D15" s="556"/>
      <c r="E15" s="556"/>
      <c r="F15" s="556"/>
      <c r="G15" s="556"/>
      <c r="H15" s="556"/>
      <c r="I15" s="556"/>
      <c r="J15" s="556"/>
      <c r="K15" s="556"/>
      <c r="L15" s="556"/>
      <c r="M15" s="556"/>
      <c r="N15" s="556"/>
      <c r="O15" s="556"/>
      <c r="P15" s="556"/>
    </row>
    <row r="16" customFormat="false" ht="16.5" hidden="false" customHeight="true" outlineLevel="0" collapsed="false">
      <c r="A16" s="556"/>
      <c r="B16" s="556"/>
      <c r="C16" s="556"/>
      <c r="D16" s="556"/>
      <c r="E16" s="556"/>
      <c r="F16" s="556"/>
      <c r="G16" s="556"/>
      <c r="H16" s="556"/>
      <c r="I16" s="556"/>
      <c r="J16" s="556"/>
      <c r="K16" s="556"/>
      <c r="L16" s="556"/>
      <c r="M16" s="556"/>
      <c r="N16" s="556"/>
      <c r="O16" s="556"/>
      <c r="P16" s="556"/>
    </row>
    <row r="17" customFormat="false" ht="16.5" hidden="false" customHeight="true" outlineLevel="0" collapsed="false">
      <c r="A17" s="556"/>
      <c r="B17" s="556"/>
      <c r="C17" s="556"/>
      <c r="D17" s="556"/>
      <c r="E17" s="556"/>
      <c r="F17" s="556"/>
      <c r="G17" s="556"/>
      <c r="H17" s="556"/>
      <c r="I17" s="556"/>
      <c r="J17" s="556"/>
      <c r="K17" s="556"/>
      <c r="L17" s="556"/>
      <c r="M17" s="556"/>
      <c r="N17" s="556"/>
      <c r="O17" s="556"/>
      <c r="P17" s="556"/>
    </row>
    <row r="18" customFormat="false" ht="16.5" hidden="false" customHeight="true" outlineLevel="0" collapsed="false">
      <c r="A18" s="556"/>
      <c r="B18" s="556"/>
      <c r="C18" s="556"/>
      <c r="D18" s="556"/>
      <c r="E18" s="556"/>
      <c r="F18" s="556"/>
      <c r="G18" s="556"/>
      <c r="H18" s="556"/>
      <c r="I18" s="556"/>
      <c r="J18" s="556"/>
      <c r="K18" s="556"/>
      <c r="L18" s="556"/>
      <c r="M18" s="556"/>
      <c r="N18" s="556"/>
      <c r="O18" s="556"/>
      <c r="P18" s="556"/>
    </row>
    <row r="19" customFormat="false" ht="16.5" hidden="false" customHeight="true" outlineLevel="0" collapsed="false">
      <c r="A19" s="556"/>
      <c r="B19" s="556"/>
      <c r="C19" s="556"/>
      <c r="D19" s="556"/>
      <c r="E19" s="556"/>
      <c r="F19" s="556"/>
      <c r="G19" s="556"/>
      <c r="H19" s="556"/>
      <c r="I19" s="556"/>
      <c r="J19" s="556"/>
      <c r="K19" s="556"/>
      <c r="L19" s="556"/>
      <c r="M19" s="556"/>
      <c r="N19" s="556"/>
      <c r="O19" s="556"/>
      <c r="P19" s="556"/>
    </row>
    <row r="20" customFormat="false" ht="16.5" hidden="false" customHeight="true" outlineLevel="0" collapsed="false">
      <c r="A20" s="556"/>
      <c r="B20" s="556"/>
      <c r="C20" s="556"/>
      <c r="D20" s="556"/>
      <c r="E20" s="556"/>
      <c r="F20" s="556"/>
      <c r="G20" s="556"/>
      <c r="H20" s="556"/>
      <c r="I20" s="556"/>
      <c r="J20" s="556"/>
      <c r="K20" s="556"/>
      <c r="L20" s="556"/>
      <c r="M20" s="556"/>
      <c r="N20" s="556"/>
      <c r="O20" s="556"/>
      <c r="P20" s="556"/>
    </row>
    <row r="21" customFormat="false" ht="16.5" hidden="false" customHeight="true" outlineLevel="0" collapsed="false">
      <c r="A21" s="556"/>
      <c r="B21" s="556"/>
      <c r="C21" s="556"/>
      <c r="D21" s="556"/>
      <c r="E21" s="556"/>
      <c r="F21" s="556"/>
      <c r="G21" s="556"/>
      <c r="H21" s="556"/>
      <c r="I21" s="556"/>
      <c r="J21" s="556"/>
      <c r="K21" s="556"/>
      <c r="L21" s="556"/>
      <c r="M21" s="556"/>
      <c r="N21" s="556"/>
      <c r="O21" s="556"/>
      <c r="P21" s="556"/>
    </row>
    <row r="22" customFormat="false" ht="16.5" hidden="false" customHeight="true" outlineLevel="0" collapsed="false">
      <c r="A22" s="556"/>
      <c r="B22" s="556"/>
      <c r="C22" s="556"/>
      <c r="D22" s="556"/>
      <c r="E22" s="556"/>
      <c r="F22" s="556"/>
      <c r="G22" s="556"/>
      <c r="H22" s="556"/>
      <c r="I22" s="556"/>
      <c r="J22" s="556"/>
      <c r="K22" s="556"/>
      <c r="L22" s="556"/>
      <c r="M22" s="556"/>
      <c r="N22" s="556"/>
      <c r="O22" s="556"/>
      <c r="P22" s="556"/>
    </row>
    <row r="23" customFormat="false" ht="16.5" hidden="false" customHeight="true" outlineLevel="0" collapsed="false">
      <c r="A23" s="556"/>
      <c r="B23" s="556"/>
      <c r="C23" s="556"/>
      <c r="D23" s="556"/>
      <c r="E23" s="556"/>
      <c r="F23" s="556"/>
      <c r="G23" s="556"/>
      <c r="H23" s="556"/>
      <c r="I23" s="556"/>
      <c r="J23" s="556"/>
      <c r="K23" s="556"/>
      <c r="L23" s="556"/>
      <c r="M23" s="556"/>
      <c r="N23" s="556"/>
      <c r="O23" s="556"/>
      <c r="P23" s="556"/>
    </row>
    <row r="24" customFormat="false" ht="16.5" hidden="false" customHeight="true" outlineLevel="0" collapsed="false">
      <c r="A24" s="556"/>
      <c r="B24" s="556"/>
      <c r="C24" s="556"/>
      <c r="D24" s="556"/>
      <c r="E24" s="556"/>
      <c r="F24" s="556"/>
      <c r="G24" s="556"/>
      <c r="H24" s="556"/>
      <c r="I24" s="556"/>
      <c r="J24" s="556"/>
      <c r="K24" s="556"/>
      <c r="L24" s="556"/>
      <c r="M24" s="556"/>
      <c r="N24" s="556"/>
      <c r="O24" s="556"/>
      <c r="P24" s="556"/>
    </row>
    <row r="25" customFormat="false" ht="16.5" hidden="false" customHeight="true" outlineLevel="0" collapsed="false">
      <c r="A25" s="556"/>
      <c r="B25" s="556"/>
      <c r="C25" s="556"/>
      <c r="D25" s="556"/>
      <c r="E25" s="556"/>
      <c r="F25" s="556"/>
      <c r="G25" s="556"/>
      <c r="H25" s="556"/>
      <c r="I25" s="556"/>
      <c r="J25" s="556"/>
      <c r="K25" s="556"/>
      <c r="L25" s="556"/>
      <c r="M25" s="556"/>
      <c r="N25" s="556"/>
      <c r="O25" s="556"/>
      <c r="P25" s="556"/>
    </row>
    <row r="26" customFormat="false" ht="16.5" hidden="false" customHeight="true" outlineLevel="0" collapsed="false">
      <c r="A26" s="556"/>
      <c r="B26" s="556"/>
      <c r="C26" s="556"/>
      <c r="D26" s="556"/>
      <c r="E26" s="556"/>
      <c r="F26" s="556"/>
      <c r="G26" s="556"/>
      <c r="H26" s="556"/>
      <c r="I26" s="556"/>
      <c r="J26" s="556"/>
      <c r="K26" s="556"/>
      <c r="L26" s="556"/>
      <c r="M26" s="556"/>
      <c r="N26" s="556"/>
      <c r="O26" s="556"/>
      <c r="P26" s="556"/>
    </row>
    <row r="27" customFormat="false" ht="16.5" hidden="false" customHeight="true" outlineLevel="0" collapsed="false">
      <c r="A27" s="556"/>
      <c r="B27" s="556"/>
      <c r="C27" s="556"/>
      <c r="D27" s="556"/>
      <c r="E27" s="556"/>
      <c r="F27" s="556"/>
      <c r="G27" s="556"/>
      <c r="H27" s="556"/>
      <c r="I27" s="556"/>
      <c r="J27" s="556"/>
      <c r="K27" s="556"/>
      <c r="L27" s="556"/>
      <c r="M27" s="556"/>
      <c r="N27" s="556"/>
      <c r="O27" s="556"/>
      <c r="P27" s="556"/>
    </row>
    <row r="28" customFormat="false" ht="16.5" hidden="false" customHeight="true" outlineLevel="0" collapsed="false">
      <c r="A28" s="556"/>
      <c r="B28" s="556"/>
      <c r="C28" s="556"/>
      <c r="D28" s="556"/>
      <c r="E28" s="556"/>
      <c r="F28" s="556"/>
      <c r="G28" s="556"/>
      <c r="H28" s="556"/>
      <c r="I28" s="556"/>
      <c r="J28" s="556"/>
      <c r="K28" s="556"/>
      <c r="L28" s="556"/>
      <c r="M28" s="556"/>
      <c r="N28" s="556"/>
      <c r="O28" s="556"/>
      <c r="P28" s="556"/>
    </row>
    <row r="29" customFormat="false" ht="16.5" hidden="false" customHeight="true" outlineLevel="0" collapsed="false">
      <c r="A29" s="556"/>
      <c r="B29" s="556"/>
      <c r="C29" s="556"/>
      <c r="D29" s="556"/>
      <c r="E29" s="556"/>
      <c r="F29" s="556"/>
      <c r="G29" s="556"/>
      <c r="H29" s="556"/>
      <c r="I29" s="556"/>
      <c r="J29" s="556"/>
      <c r="K29" s="556"/>
      <c r="L29" s="556"/>
      <c r="M29" s="556"/>
      <c r="N29" s="556"/>
      <c r="O29" s="556"/>
      <c r="P29" s="556"/>
    </row>
    <row r="30" customFormat="false" ht="16.5" hidden="false" customHeight="true" outlineLevel="0" collapsed="false">
      <c r="A30" s="556"/>
      <c r="B30" s="556"/>
      <c r="C30" s="556"/>
      <c r="D30" s="556"/>
      <c r="E30" s="556"/>
      <c r="F30" s="556"/>
      <c r="G30" s="556"/>
      <c r="H30" s="556"/>
      <c r="I30" s="556"/>
      <c r="J30" s="556"/>
      <c r="K30" s="556"/>
      <c r="L30" s="556"/>
      <c r="M30" s="556"/>
      <c r="N30" s="556"/>
      <c r="O30" s="556"/>
      <c r="P30" s="556"/>
    </row>
    <row r="31" customFormat="false" ht="16.5" hidden="false" customHeight="true" outlineLevel="0" collapsed="false">
      <c r="A31" s="556"/>
      <c r="B31" s="556"/>
      <c r="C31" s="556"/>
      <c r="D31" s="556"/>
      <c r="E31" s="556"/>
      <c r="F31" s="556"/>
      <c r="G31" s="556"/>
      <c r="H31" s="556"/>
      <c r="I31" s="556"/>
      <c r="J31" s="556"/>
      <c r="K31" s="556"/>
      <c r="L31" s="556"/>
      <c r="M31" s="556"/>
      <c r="N31" s="556"/>
      <c r="O31" s="556"/>
      <c r="P31" s="556"/>
    </row>
    <row r="32" customFormat="false" ht="31.5" hidden="false" customHeight="true" outlineLevel="0" collapsed="false">
      <c r="A32" s="556"/>
      <c r="B32" s="556"/>
      <c r="C32" s="556"/>
      <c r="D32" s="556"/>
      <c r="E32" s="556"/>
      <c r="F32" s="556"/>
      <c r="G32" s="556"/>
      <c r="H32" s="556"/>
      <c r="I32" s="556"/>
      <c r="J32" s="557" t="s">
        <v>
437</v>
      </c>
      <c r="K32" s="556"/>
      <c r="L32" s="556"/>
      <c r="M32" s="556"/>
      <c r="N32" s="556"/>
      <c r="O32" s="556"/>
      <c r="P32" s="556"/>
    </row>
    <row r="33" customFormat="false" ht="39" hidden="false" customHeight="true" outlineLevel="0" collapsed="false">
      <c r="A33" s="556"/>
      <c r="B33" s="558" t="s">
        <v>
446</v>
      </c>
      <c r="C33" s="559"/>
      <c r="D33" s="559"/>
      <c r="E33" s="560" t="s">
        <v>
438</v>
      </c>
      <c r="F33" s="561" t="s">
        <v>
439</v>
      </c>
      <c r="G33" s="562" t="s">
        <v>
440</v>
      </c>
      <c r="H33" s="562" t="s">
        <v>
441</v>
      </c>
      <c r="I33" s="562" t="s">
        <v>
442</v>
      </c>
      <c r="J33" s="563" t="s">
        <v>
443</v>
      </c>
      <c r="K33" s="556"/>
      <c r="L33" s="556"/>
      <c r="M33" s="556"/>
      <c r="N33" s="556"/>
      <c r="O33" s="556"/>
      <c r="P33" s="556"/>
    </row>
    <row r="34" customFormat="false" ht="39" hidden="false" customHeight="true" outlineLevel="0" collapsed="false">
      <c r="A34" s="556"/>
      <c r="B34" s="564"/>
      <c r="C34" s="565" t="s">
        <v>
304</v>
      </c>
      <c r="D34" s="565"/>
      <c r="E34" s="565"/>
      <c r="F34" s="566" t="n">
        <v>
7.37</v>
      </c>
      <c r="G34" s="567" t="n">
        <v>
7.33</v>
      </c>
      <c r="H34" s="567" t="n">
        <v>
7.48</v>
      </c>
      <c r="I34" s="567" t="n">
        <v>
7.96</v>
      </c>
      <c r="J34" s="568" t="n">
        <v>
9.26</v>
      </c>
      <c r="K34" s="556"/>
      <c r="L34" s="556"/>
      <c r="M34" s="556"/>
      <c r="N34" s="556"/>
      <c r="O34" s="556"/>
      <c r="P34" s="556"/>
    </row>
    <row r="35" customFormat="false" ht="39" hidden="false" customHeight="true" outlineLevel="0" collapsed="false">
      <c r="A35" s="556"/>
      <c r="B35" s="569"/>
      <c r="C35" s="570" t="s">
        <v>
286</v>
      </c>
      <c r="D35" s="570"/>
      <c r="E35" s="570"/>
      <c r="F35" s="571" t="n">
        <v>
6.3</v>
      </c>
      <c r="G35" s="572" t="n">
        <v>
5.06</v>
      </c>
      <c r="H35" s="572" t="n">
        <v>
3.93</v>
      </c>
      <c r="I35" s="572" t="n">
        <v>
4.3</v>
      </c>
      <c r="J35" s="573" t="n">
        <v>
6.76</v>
      </c>
      <c r="K35" s="556"/>
      <c r="L35" s="556"/>
      <c r="M35" s="556"/>
      <c r="N35" s="556"/>
      <c r="O35" s="556"/>
      <c r="P35" s="556"/>
    </row>
    <row r="36" customFormat="false" ht="39" hidden="false" customHeight="true" outlineLevel="0" collapsed="false">
      <c r="A36" s="556"/>
      <c r="B36" s="569"/>
      <c r="C36" s="570" t="s">
        <v>
301</v>
      </c>
      <c r="D36" s="570"/>
      <c r="E36" s="570"/>
      <c r="F36" s="571" t="n">
        <v>
0.2</v>
      </c>
      <c r="G36" s="572" t="n">
        <v>
1.34</v>
      </c>
      <c r="H36" s="572" t="n">
        <v>
0.52</v>
      </c>
      <c r="I36" s="572" t="n">
        <v>
0.87</v>
      </c>
      <c r="J36" s="573" t="n">
        <v>
1.13</v>
      </c>
      <c r="K36" s="556"/>
      <c r="L36" s="556"/>
      <c r="M36" s="556"/>
      <c r="N36" s="556"/>
      <c r="O36" s="556"/>
      <c r="P36" s="556"/>
    </row>
    <row r="37" customFormat="false" ht="39" hidden="false" customHeight="true" outlineLevel="0" collapsed="false">
      <c r="A37" s="556"/>
      <c r="B37" s="569"/>
      <c r="C37" s="570" t="s">
        <v>
306</v>
      </c>
      <c r="D37" s="570"/>
      <c r="E37" s="570"/>
      <c r="F37" s="571" t="s">
        <v>
46</v>
      </c>
      <c r="G37" s="572" t="s">
        <v>
46</v>
      </c>
      <c r="H37" s="572" t="s">
        <v>
46</v>
      </c>
      <c r="I37" s="572" t="s">
        <v>
46</v>
      </c>
      <c r="J37" s="573" t="n">
        <v>
1.04</v>
      </c>
      <c r="K37" s="556"/>
      <c r="L37" s="556"/>
      <c r="M37" s="556"/>
      <c r="N37" s="556"/>
      <c r="O37" s="556"/>
      <c r="P37" s="556"/>
    </row>
    <row r="38" customFormat="false" ht="39" hidden="false" customHeight="true" outlineLevel="0" collapsed="false">
      <c r="A38" s="556"/>
      <c r="B38" s="569"/>
      <c r="C38" s="570" t="s">
        <v>
302</v>
      </c>
      <c r="D38" s="570"/>
      <c r="E38" s="570"/>
      <c r="F38" s="571" t="n">
        <v>
1.34</v>
      </c>
      <c r="G38" s="572" t="n">
        <v>
1.59</v>
      </c>
      <c r="H38" s="572" t="n">
        <v>
0.91</v>
      </c>
      <c r="I38" s="572" t="n">
        <v>
0.67</v>
      </c>
      <c r="J38" s="573" t="n">
        <v>
0.97</v>
      </c>
      <c r="K38" s="556"/>
      <c r="L38" s="556"/>
      <c r="M38" s="556"/>
      <c r="N38" s="556"/>
      <c r="O38" s="556"/>
      <c r="P38" s="556"/>
    </row>
    <row r="39" customFormat="false" ht="39" hidden="false" customHeight="true" outlineLevel="0" collapsed="false">
      <c r="A39" s="556"/>
      <c r="B39" s="569"/>
      <c r="C39" s="570" t="s">
        <v>
307</v>
      </c>
      <c r="D39" s="570"/>
      <c r="E39" s="570"/>
      <c r="F39" s="571" t="s">
        <v>
46</v>
      </c>
      <c r="G39" s="572" t="s">
        <v>
46</v>
      </c>
      <c r="H39" s="572" t="s">
        <v>
46</v>
      </c>
      <c r="I39" s="572" t="s">
        <v>
46</v>
      </c>
      <c r="J39" s="573" t="n">
        <v>
0.07</v>
      </c>
      <c r="K39" s="556"/>
      <c r="L39" s="556"/>
      <c r="M39" s="556"/>
      <c r="N39" s="556"/>
      <c r="O39" s="556"/>
      <c r="P39" s="556"/>
    </row>
    <row r="40" customFormat="false" ht="39" hidden="false" customHeight="true" outlineLevel="0" collapsed="false">
      <c r="A40" s="556"/>
      <c r="B40" s="569"/>
      <c r="C40" s="570" t="s">
        <v>
303</v>
      </c>
      <c r="D40" s="570"/>
      <c r="E40" s="570"/>
      <c r="F40" s="571" t="n">
        <v>
0</v>
      </c>
      <c r="G40" s="572" t="n">
        <v>
0.06</v>
      </c>
      <c r="H40" s="572" t="n">
        <v>
0</v>
      </c>
      <c r="I40" s="572" t="n">
        <v>
0</v>
      </c>
      <c r="J40" s="573" t="n">
        <v>
0.01</v>
      </c>
      <c r="K40" s="556"/>
      <c r="L40" s="556"/>
      <c r="M40" s="556"/>
      <c r="N40" s="556"/>
      <c r="O40" s="556"/>
      <c r="P40" s="556"/>
    </row>
    <row r="41" customFormat="false" ht="39" hidden="false" customHeight="true" outlineLevel="0" collapsed="false">
      <c r="A41" s="556"/>
      <c r="B41" s="569"/>
      <c r="C41" s="570" t="s">
        <v>
308</v>
      </c>
      <c r="D41" s="570"/>
      <c r="E41" s="570"/>
      <c r="F41" s="571" t="n">
        <v>
0</v>
      </c>
      <c r="G41" s="572" t="n">
        <v>
0</v>
      </c>
      <c r="H41" s="572" t="n">
        <v>
0</v>
      </c>
      <c r="I41" s="572" t="n">
        <v>
0</v>
      </c>
      <c r="J41" s="573" t="n">
        <v>
0</v>
      </c>
      <c r="K41" s="556"/>
      <c r="L41" s="556"/>
      <c r="M41" s="556"/>
      <c r="N41" s="556"/>
      <c r="O41" s="556"/>
      <c r="P41" s="556"/>
    </row>
    <row r="42" customFormat="false" ht="39" hidden="false" customHeight="true" outlineLevel="0" collapsed="false">
      <c r="A42" s="556"/>
      <c r="B42" s="574"/>
      <c r="C42" s="570" t="s">
        <v>
447</v>
      </c>
      <c r="D42" s="570"/>
      <c r="E42" s="570"/>
      <c r="F42" s="571" t="s">
        <v>
46</v>
      </c>
      <c r="G42" s="572" t="s">
        <v>
46</v>
      </c>
      <c r="H42" s="572" t="s">
        <v>
46</v>
      </c>
      <c r="I42" s="572" t="s">
        <v>
46</v>
      </c>
      <c r="J42" s="573" t="s">
        <v>
46</v>
      </c>
      <c r="K42" s="556"/>
      <c r="L42" s="556"/>
      <c r="M42" s="556"/>
      <c r="N42" s="556"/>
      <c r="O42" s="556"/>
      <c r="P42" s="556"/>
    </row>
    <row r="43" customFormat="false" ht="39" hidden="false" customHeight="true" outlineLevel="0" collapsed="false">
      <c r="A43" s="556"/>
      <c r="B43" s="575"/>
      <c r="C43" s="576" t="s">
        <v>
448</v>
      </c>
      <c r="D43" s="576"/>
      <c r="E43" s="576"/>
      <c r="F43" s="577" t="n">
        <v>
0</v>
      </c>
      <c r="G43" s="578" t="n">
        <v>
0</v>
      </c>
      <c r="H43" s="578" t="n">
        <v>
0</v>
      </c>
      <c r="I43" s="578" t="n">
        <v>
0.21</v>
      </c>
      <c r="J43" s="579" t="s">
        <v>
46</v>
      </c>
      <c r="K43" s="556"/>
      <c r="L43" s="556"/>
      <c r="M43" s="556"/>
      <c r="N43" s="556"/>
      <c r="O43" s="556"/>
      <c r="P43" s="556"/>
    </row>
    <row r="44" customFormat="false" ht="39" hidden="false" customHeight="true" outlineLevel="0" collapsed="false">
      <c r="A44" s="556"/>
      <c r="B44" s="580" t="s">
        <v>
449</v>
      </c>
      <c r="C44" s="581"/>
      <c r="D44" s="582"/>
      <c r="E44" s="582"/>
      <c r="F44" s="583"/>
      <c r="G44" s="583"/>
      <c r="H44" s="583"/>
      <c r="I44" s="583"/>
      <c r="J44" s="583"/>
      <c r="K44" s="556"/>
      <c r="L44" s="556"/>
      <c r="M44" s="556"/>
      <c r="N44" s="556"/>
      <c r="O44" s="556"/>
      <c r="P44" s="556"/>
    </row>
    <row r="45" customFormat="false" ht="18" hidden="false" customHeight="true" outlineLevel="0" collapsed="false">
</row>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6">
</sheetFormatPr>
  <cols>
    <col collapsed="false" hidden="false" max="1" min="1" style="584" width="6.63967611336032"/>
    <col collapsed="false" hidden="false" max="3" min="2" style="584" width="10.9271255060729"/>
    <col collapsed="false" hidden="false" max="4" min="4" style="584" width="10.0688259109312"/>
    <col collapsed="false" hidden="false" max="10" min="5" style="584" width="11.0323886639676"/>
    <col collapsed="false" hidden="false" max="15" min="11" style="584" width="13.1740890688259"/>
    <col collapsed="false" hidden="false" max="21" min="16" style="584" width="11.4615384615385"/>
    <col collapsed="false" hidden="true" max="1025" min="22" style="584" width="0"/>
  </cols>
  <sheetData>
    <row r="1" customFormat="false" ht="13.5" hidden="false" customHeight="true" outlineLevel="0" collapsed="false">
      <c r="A1" s="585"/>
      <c r="B1" s="585"/>
      <c r="C1" s="585"/>
      <c r="D1" s="585"/>
      <c r="E1" s="585"/>
      <c r="F1" s="585"/>
      <c r="G1" s="585"/>
      <c r="H1" s="585"/>
      <c r="I1" s="585"/>
      <c r="J1" s="585"/>
      <c r="K1" s="585"/>
      <c r="L1" s="585"/>
      <c r="M1" s="585"/>
      <c r="N1" s="585"/>
      <c r="O1" s="585"/>
      <c r="P1" s="585"/>
      <c r="Q1" s="585"/>
      <c r="R1" s="585"/>
      <c r="S1" s="585"/>
      <c r="T1" s="585"/>
      <c r="U1" s="585"/>
    </row>
    <row r="2" customFormat="false" ht="13.5" hidden="false" customHeight="true" outlineLevel="0" collapsed="false">
      <c r="A2" s="585"/>
      <c r="B2" s="585"/>
      <c r="C2" s="585"/>
      <c r="D2" s="585"/>
      <c r="E2" s="585"/>
      <c r="F2" s="585"/>
      <c r="G2" s="585"/>
      <c r="H2" s="585"/>
      <c r="I2" s="585"/>
      <c r="J2" s="585"/>
      <c r="K2" s="585"/>
      <c r="L2" s="585"/>
      <c r="M2" s="585"/>
      <c r="N2" s="585"/>
      <c r="O2" s="585"/>
      <c r="P2" s="585"/>
      <c r="Q2" s="585"/>
      <c r="R2" s="585"/>
      <c r="S2" s="585"/>
      <c r="T2" s="585"/>
      <c r="U2" s="585"/>
    </row>
    <row r="3" customFormat="false" ht="13.5" hidden="false" customHeight="true" outlineLevel="0" collapsed="false">
      <c r="A3" s="585"/>
      <c r="B3" s="585"/>
      <c r="C3" s="585"/>
      <c r="D3" s="585"/>
      <c r="E3" s="585"/>
      <c r="F3" s="585"/>
      <c r="G3" s="585"/>
      <c r="H3" s="585"/>
      <c r="I3" s="585"/>
      <c r="J3" s="585"/>
      <c r="K3" s="585"/>
      <c r="L3" s="585"/>
      <c r="M3" s="585"/>
      <c r="N3" s="585"/>
      <c r="O3" s="585"/>
      <c r="P3" s="585"/>
      <c r="Q3" s="585"/>
      <c r="R3" s="585"/>
      <c r="S3" s="585"/>
      <c r="T3" s="585"/>
      <c r="U3" s="585"/>
    </row>
    <row r="4" customFormat="false" ht="13.5" hidden="false" customHeight="true" outlineLevel="0" collapsed="false">
      <c r="A4" s="585"/>
      <c r="B4" s="585"/>
      <c r="C4" s="585"/>
      <c r="D4" s="585"/>
      <c r="E4" s="585"/>
      <c r="F4" s="585"/>
      <c r="G4" s="585"/>
      <c r="H4" s="585"/>
      <c r="I4" s="585"/>
      <c r="J4" s="585"/>
      <c r="K4" s="585"/>
      <c r="L4" s="585"/>
      <c r="M4" s="585"/>
      <c r="N4" s="585"/>
      <c r="O4" s="585"/>
      <c r="P4" s="585"/>
      <c r="Q4" s="585"/>
      <c r="R4" s="585"/>
      <c r="S4" s="585"/>
      <c r="T4" s="585"/>
      <c r="U4" s="585"/>
    </row>
    <row r="5" customFormat="false" ht="13.5" hidden="false" customHeight="true" outlineLevel="0" collapsed="false">
      <c r="A5" s="585"/>
      <c r="B5" s="585"/>
      <c r="C5" s="585"/>
      <c r="D5" s="585"/>
      <c r="E5" s="585"/>
      <c r="F5" s="585"/>
      <c r="G5" s="585"/>
      <c r="H5" s="585"/>
      <c r="I5" s="585"/>
      <c r="J5" s="585"/>
      <c r="K5" s="585"/>
      <c r="L5" s="585"/>
      <c r="M5" s="585"/>
      <c r="N5" s="585"/>
      <c r="O5" s="585"/>
      <c r="P5" s="585"/>
      <c r="Q5" s="585"/>
      <c r="R5" s="585"/>
      <c r="S5" s="585"/>
      <c r="T5" s="585"/>
      <c r="U5" s="585"/>
    </row>
    <row r="6" customFormat="false" ht="13.5" hidden="false" customHeight="true" outlineLevel="0" collapsed="false">
      <c r="A6" s="585"/>
      <c r="B6" s="585"/>
      <c r="C6" s="585"/>
      <c r="D6" s="585"/>
      <c r="E6" s="585"/>
      <c r="F6" s="585"/>
      <c r="G6" s="585"/>
      <c r="H6" s="585"/>
      <c r="I6" s="585"/>
      <c r="J6" s="585"/>
      <c r="K6" s="585"/>
      <c r="L6" s="585"/>
      <c r="M6" s="585"/>
      <c r="N6" s="585"/>
      <c r="O6" s="585"/>
      <c r="P6" s="585"/>
      <c r="Q6" s="585"/>
      <c r="R6" s="585"/>
      <c r="S6" s="585"/>
      <c r="T6" s="585"/>
      <c r="U6" s="585"/>
    </row>
    <row r="7" customFormat="false" ht="13.5" hidden="false" customHeight="true" outlineLevel="0" collapsed="false">
      <c r="A7" s="585"/>
      <c r="B7" s="585"/>
      <c r="C7" s="585"/>
      <c r="D7" s="585"/>
      <c r="E7" s="585"/>
      <c r="F7" s="585"/>
      <c r="G7" s="585"/>
      <c r="H7" s="585"/>
      <c r="I7" s="585"/>
      <c r="J7" s="585"/>
      <c r="K7" s="585"/>
      <c r="L7" s="585"/>
      <c r="M7" s="585"/>
      <c r="N7" s="585"/>
      <c r="O7" s="585"/>
      <c r="P7" s="585"/>
      <c r="Q7" s="585"/>
      <c r="R7" s="585"/>
      <c r="S7" s="585"/>
      <c r="T7" s="585"/>
      <c r="U7" s="585"/>
    </row>
    <row r="8" customFormat="false" ht="13.5" hidden="false" customHeight="true" outlineLevel="0" collapsed="false">
      <c r="A8" s="585"/>
      <c r="B8" s="585"/>
      <c r="C8" s="585"/>
      <c r="D8" s="585"/>
      <c r="E8" s="585"/>
      <c r="F8" s="585"/>
      <c r="G8" s="585"/>
      <c r="H8" s="585"/>
      <c r="I8" s="585"/>
      <c r="J8" s="585"/>
      <c r="K8" s="585"/>
      <c r="L8" s="585"/>
      <c r="M8" s="585"/>
      <c r="N8" s="585"/>
      <c r="O8" s="585"/>
      <c r="P8" s="585"/>
      <c r="Q8" s="585"/>
      <c r="R8" s="585"/>
      <c r="S8" s="585"/>
      <c r="T8" s="585"/>
      <c r="U8" s="585"/>
    </row>
    <row r="9" customFormat="false" ht="13.5" hidden="false" customHeight="true" outlineLevel="0" collapsed="false">
      <c r="A9" s="585"/>
      <c r="B9" s="585"/>
      <c r="C9" s="585"/>
      <c r="D9" s="585"/>
      <c r="E9" s="585"/>
      <c r="F9" s="585"/>
      <c r="G9" s="585"/>
      <c r="H9" s="585"/>
      <c r="I9" s="585"/>
      <c r="J9" s="585"/>
      <c r="K9" s="585"/>
      <c r="L9" s="585"/>
      <c r="M9" s="585"/>
      <c r="N9" s="585"/>
      <c r="O9" s="585"/>
      <c r="P9" s="585"/>
      <c r="Q9" s="585"/>
      <c r="R9" s="585"/>
      <c r="S9" s="585"/>
      <c r="T9" s="585"/>
      <c r="U9" s="585"/>
    </row>
    <row r="10" customFormat="false" ht="13.5" hidden="false" customHeight="true" outlineLevel="0" collapsed="false">
      <c r="A10" s="585"/>
      <c r="B10" s="585"/>
      <c r="C10" s="585"/>
      <c r="D10" s="585"/>
      <c r="E10" s="585"/>
      <c r="F10" s="585"/>
      <c r="G10" s="585"/>
      <c r="H10" s="585"/>
      <c r="I10" s="585"/>
      <c r="J10" s="585"/>
      <c r="K10" s="585"/>
      <c r="L10" s="585"/>
      <c r="M10" s="585"/>
      <c r="N10" s="585"/>
      <c r="O10" s="585"/>
      <c r="P10" s="585"/>
      <c r="Q10" s="585"/>
      <c r="R10" s="585"/>
      <c r="S10" s="585"/>
      <c r="T10" s="585"/>
      <c r="U10" s="585"/>
    </row>
    <row r="11" customFormat="false" ht="13.5" hidden="false" customHeight="true" outlineLevel="0" collapsed="false">
      <c r="A11" s="585"/>
      <c r="B11" s="585"/>
      <c r="C11" s="585"/>
      <c r="D11" s="585"/>
      <c r="E11" s="585"/>
      <c r="F11" s="585"/>
      <c r="G11" s="585"/>
      <c r="H11" s="585"/>
      <c r="I11" s="585"/>
      <c r="J11" s="585"/>
      <c r="K11" s="585"/>
      <c r="L11" s="585"/>
      <c r="M11" s="585"/>
      <c r="N11" s="585"/>
      <c r="O11" s="585"/>
      <c r="P11" s="585"/>
      <c r="Q11" s="585"/>
      <c r="R11" s="585"/>
      <c r="S11" s="585"/>
      <c r="T11" s="585"/>
      <c r="U11" s="585"/>
    </row>
    <row r="12" customFormat="false" ht="13.5" hidden="false" customHeight="true" outlineLevel="0" collapsed="false">
      <c r="A12" s="585"/>
      <c r="B12" s="585"/>
      <c r="C12" s="585"/>
      <c r="D12" s="585"/>
      <c r="E12" s="585"/>
      <c r="F12" s="585"/>
      <c r="G12" s="585"/>
      <c r="H12" s="585"/>
      <c r="I12" s="585"/>
      <c r="J12" s="585"/>
      <c r="K12" s="585"/>
      <c r="L12" s="585"/>
      <c r="M12" s="585"/>
      <c r="N12" s="585"/>
      <c r="O12" s="585"/>
      <c r="P12" s="585"/>
      <c r="Q12" s="585"/>
      <c r="R12" s="585"/>
      <c r="S12" s="585"/>
      <c r="T12" s="585"/>
      <c r="U12" s="585"/>
    </row>
    <row r="13" customFormat="false" ht="13.5" hidden="false" customHeight="true" outlineLevel="0" collapsed="false">
      <c r="A13" s="585"/>
      <c r="B13" s="585"/>
      <c r="C13" s="585"/>
      <c r="D13" s="585"/>
      <c r="E13" s="585"/>
      <c r="F13" s="585"/>
      <c r="G13" s="585"/>
      <c r="H13" s="585"/>
      <c r="I13" s="585"/>
      <c r="J13" s="585"/>
      <c r="K13" s="585"/>
      <c r="L13" s="585"/>
      <c r="M13" s="585"/>
      <c r="N13" s="585"/>
      <c r="O13" s="585"/>
      <c r="P13" s="585"/>
      <c r="Q13" s="585"/>
      <c r="R13" s="585"/>
      <c r="S13" s="585"/>
      <c r="T13" s="585"/>
      <c r="U13" s="585"/>
    </row>
    <row r="14" customFormat="false" ht="13.5" hidden="false" customHeight="true" outlineLevel="0" collapsed="false">
      <c r="A14" s="585"/>
      <c r="B14" s="585"/>
      <c r="C14" s="585"/>
      <c r="D14" s="585"/>
      <c r="E14" s="585"/>
      <c r="F14" s="585"/>
      <c r="G14" s="585"/>
      <c r="H14" s="585"/>
      <c r="I14" s="585"/>
      <c r="J14" s="585"/>
      <c r="K14" s="585"/>
      <c r="L14" s="585"/>
      <c r="M14" s="585"/>
      <c r="N14" s="585"/>
      <c r="O14" s="585"/>
      <c r="P14" s="585"/>
      <c r="Q14" s="585"/>
      <c r="R14" s="585"/>
      <c r="S14" s="585"/>
      <c r="T14" s="585"/>
      <c r="U14" s="585"/>
    </row>
    <row r="15" customFormat="false" ht="13.5" hidden="false" customHeight="true" outlineLevel="0" collapsed="false">
      <c r="A15" s="585"/>
      <c r="B15" s="585"/>
      <c r="C15" s="585"/>
      <c r="D15" s="585"/>
      <c r="E15" s="585"/>
      <c r="F15" s="585"/>
      <c r="G15" s="585"/>
      <c r="H15" s="585"/>
      <c r="I15" s="585"/>
      <c r="J15" s="585"/>
      <c r="K15" s="585"/>
      <c r="L15" s="585"/>
      <c r="M15" s="585"/>
      <c r="N15" s="585"/>
      <c r="O15" s="585"/>
      <c r="P15" s="585"/>
      <c r="Q15" s="585"/>
      <c r="R15" s="585"/>
      <c r="S15" s="585"/>
      <c r="T15" s="585"/>
      <c r="U15" s="585"/>
    </row>
    <row r="16" customFormat="false" ht="13.5" hidden="false" customHeight="true" outlineLevel="0" collapsed="false">
      <c r="A16" s="585"/>
      <c r="B16" s="585"/>
      <c r="C16" s="585"/>
      <c r="D16" s="585"/>
      <c r="E16" s="585"/>
      <c r="F16" s="585"/>
      <c r="G16" s="585"/>
      <c r="H16" s="585"/>
      <c r="I16" s="585"/>
      <c r="J16" s="585"/>
      <c r="K16" s="585"/>
      <c r="L16" s="585"/>
      <c r="M16" s="585"/>
      <c r="N16" s="585"/>
      <c r="O16" s="585"/>
      <c r="P16" s="585"/>
      <c r="Q16" s="585"/>
      <c r="R16" s="585"/>
      <c r="S16" s="585"/>
      <c r="T16" s="585"/>
      <c r="U16" s="585"/>
    </row>
    <row r="17" customFormat="false" ht="13.5" hidden="false" customHeight="true" outlineLevel="0" collapsed="false">
      <c r="A17" s="585"/>
      <c r="B17" s="585"/>
      <c r="C17" s="585"/>
      <c r="D17" s="585"/>
      <c r="E17" s="585"/>
      <c r="F17" s="585"/>
      <c r="G17" s="585"/>
      <c r="H17" s="585"/>
      <c r="I17" s="585"/>
      <c r="J17" s="585"/>
      <c r="K17" s="585"/>
      <c r="L17" s="585"/>
      <c r="M17" s="585"/>
      <c r="N17" s="585"/>
      <c r="O17" s="585"/>
      <c r="P17" s="585"/>
      <c r="Q17" s="585"/>
      <c r="R17" s="585"/>
      <c r="S17" s="585"/>
      <c r="T17" s="585"/>
      <c r="U17" s="585"/>
    </row>
    <row r="18" customFormat="false" ht="13.5" hidden="false" customHeight="true" outlineLevel="0" collapsed="false">
      <c r="A18" s="585"/>
      <c r="B18" s="585"/>
      <c r="C18" s="585"/>
      <c r="D18" s="585"/>
      <c r="E18" s="585"/>
      <c r="F18" s="585"/>
      <c r="G18" s="585"/>
      <c r="H18" s="585"/>
      <c r="I18" s="585"/>
      <c r="J18" s="585"/>
      <c r="K18" s="585"/>
      <c r="L18" s="585"/>
      <c r="M18" s="585"/>
      <c r="N18" s="585"/>
      <c r="O18" s="585"/>
      <c r="P18" s="585"/>
      <c r="Q18" s="585"/>
      <c r="R18" s="585"/>
      <c r="S18" s="585"/>
      <c r="T18" s="585"/>
      <c r="U18" s="585"/>
    </row>
    <row r="19" customFormat="false" ht="13.5" hidden="false" customHeight="true" outlineLevel="0" collapsed="false">
      <c r="A19" s="585"/>
      <c r="B19" s="585"/>
      <c r="C19" s="585"/>
      <c r="D19" s="585"/>
      <c r="E19" s="585"/>
      <c r="F19" s="585"/>
      <c r="G19" s="585"/>
      <c r="H19" s="585"/>
      <c r="I19" s="585"/>
      <c r="J19" s="585"/>
      <c r="K19" s="585"/>
      <c r="L19" s="585"/>
      <c r="M19" s="585"/>
      <c r="N19" s="585"/>
      <c r="O19" s="585"/>
      <c r="P19" s="585"/>
      <c r="Q19" s="585"/>
      <c r="R19" s="585"/>
      <c r="S19" s="585"/>
      <c r="T19" s="585"/>
      <c r="U19" s="585"/>
    </row>
    <row r="20" customFormat="false" ht="13.5" hidden="false" customHeight="true" outlineLevel="0" collapsed="false">
      <c r="A20" s="585"/>
      <c r="B20" s="585"/>
      <c r="C20" s="585"/>
      <c r="D20" s="585"/>
      <c r="E20" s="585"/>
      <c r="F20" s="585"/>
      <c r="G20" s="585"/>
      <c r="H20" s="585"/>
      <c r="I20" s="585"/>
      <c r="J20" s="585"/>
      <c r="K20" s="585"/>
      <c r="L20" s="585"/>
      <c r="M20" s="585"/>
      <c r="N20" s="585"/>
      <c r="O20" s="585"/>
      <c r="P20" s="585"/>
      <c r="Q20" s="585"/>
      <c r="R20" s="585"/>
      <c r="S20" s="585"/>
      <c r="T20" s="585"/>
      <c r="U20" s="585"/>
    </row>
    <row r="21" customFormat="false" ht="13.5" hidden="false" customHeight="true" outlineLevel="0" collapsed="false">
      <c r="A21" s="585"/>
      <c r="B21" s="585"/>
      <c r="C21" s="585"/>
      <c r="D21" s="585"/>
      <c r="E21" s="585"/>
      <c r="F21" s="585"/>
      <c r="G21" s="585"/>
      <c r="H21" s="585"/>
      <c r="I21" s="585"/>
      <c r="J21" s="585"/>
      <c r="K21" s="585"/>
      <c r="L21" s="585"/>
      <c r="M21" s="585"/>
      <c r="N21" s="585"/>
      <c r="O21" s="585"/>
      <c r="P21" s="585"/>
      <c r="Q21" s="585"/>
      <c r="R21" s="585"/>
      <c r="S21" s="585"/>
      <c r="T21" s="585"/>
      <c r="U21" s="585"/>
    </row>
    <row r="22" customFormat="false" ht="13.5" hidden="false" customHeight="true" outlineLevel="0" collapsed="false">
      <c r="A22" s="585"/>
      <c r="B22" s="585"/>
      <c r="C22" s="585"/>
      <c r="D22" s="585"/>
      <c r="E22" s="585"/>
      <c r="F22" s="585"/>
      <c r="G22" s="585"/>
      <c r="H22" s="585"/>
      <c r="I22" s="585"/>
      <c r="J22" s="585"/>
      <c r="K22" s="585"/>
      <c r="L22" s="585"/>
      <c r="M22" s="585"/>
      <c r="N22" s="585"/>
      <c r="O22" s="585"/>
      <c r="P22" s="585"/>
      <c r="Q22" s="585"/>
      <c r="R22" s="585"/>
      <c r="S22" s="585"/>
      <c r="T22" s="585"/>
      <c r="U22" s="585"/>
    </row>
    <row r="23" customFormat="false" ht="13.5" hidden="false" customHeight="true" outlineLevel="0" collapsed="false">
      <c r="A23" s="585"/>
      <c r="B23" s="585"/>
      <c r="C23" s="585"/>
      <c r="D23" s="585"/>
      <c r="E23" s="585"/>
      <c r="F23" s="585"/>
      <c r="G23" s="585"/>
      <c r="H23" s="585"/>
      <c r="I23" s="585"/>
      <c r="J23" s="585"/>
      <c r="K23" s="585"/>
      <c r="L23" s="585"/>
      <c r="M23" s="585"/>
      <c r="N23" s="585"/>
      <c r="O23" s="585"/>
      <c r="P23" s="585"/>
      <c r="Q23" s="585"/>
      <c r="R23" s="585"/>
      <c r="S23" s="585"/>
      <c r="T23" s="585"/>
      <c r="U23" s="585"/>
    </row>
    <row r="24" customFormat="false" ht="13.5" hidden="false" customHeight="true" outlineLevel="0" collapsed="false">
      <c r="A24" s="585"/>
      <c r="B24" s="585"/>
      <c r="C24" s="585"/>
      <c r="D24" s="585"/>
      <c r="E24" s="585"/>
      <c r="F24" s="585"/>
      <c r="G24" s="585"/>
      <c r="H24" s="585"/>
      <c r="I24" s="585"/>
      <c r="J24" s="585"/>
      <c r="K24" s="585"/>
      <c r="L24" s="585"/>
      <c r="M24" s="585"/>
      <c r="N24" s="585"/>
      <c r="O24" s="585"/>
      <c r="P24" s="585"/>
      <c r="Q24" s="585"/>
      <c r="R24" s="585"/>
      <c r="S24" s="585"/>
      <c r="T24" s="585"/>
      <c r="U24" s="585"/>
    </row>
    <row r="25" customFormat="false" ht="13.5" hidden="false" customHeight="true" outlineLevel="0" collapsed="false">
      <c r="A25" s="585"/>
      <c r="B25" s="585"/>
      <c r="C25" s="585"/>
      <c r="D25" s="585"/>
      <c r="E25" s="585"/>
      <c r="F25" s="585"/>
      <c r="G25" s="585"/>
      <c r="H25" s="585"/>
      <c r="I25" s="585"/>
      <c r="J25" s="585"/>
      <c r="K25" s="585"/>
      <c r="L25" s="585"/>
      <c r="M25" s="585"/>
      <c r="N25" s="585"/>
      <c r="O25" s="585"/>
      <c r="P25" s="585"/>
      <c r="Q25" s="585"/>
      <c r="R25" s="585"/>
      <c r="S25" s="585"/>
      <c r="T25" s="585"/>
      <c r="U25" s="585"/>
    </row>
    <row r="26" customFormat="false" ht="13.5" hidden="false" customHeight="true" outlineLevel="0" collapsed="false">
      <c r="A26" s="585"/>
      <c r="B26" s="585"/>
      <c r="C26" s="585"/>
      <c r="D26" s="585"/>
      <c r="E26" s="585"/>
      <c r="F26" s="585"/>
      <c r="G26" s="585"/>
      <c r="H26" s="585"/>
      <c r="I26" s="585"/>
      <c r="J26" s="585"/>
      <c r="K26" s="585"/>
      <c r="L26" s="585"/>
      <c r="M26" s="585"/>
      <c r="N26" s="585"/>
      <c r="O26" s="585"/>
      <c r="P26" s="585"/>
      <c r="Q26" s="585"/>
      <c r="R26" s="585"/>
      <c r="S26" s="585"/>
      <c r="T26" s="585"/>
      <c r="U26" s="585"/>
    </row>
    <row r="27" customFormat="false" ht="13.5" hidden="false" customHeight="true" outlineLevel="0" collapsed="false">
      <c r="A27" s="585"/>
      <c r="B27" s="585"/>
      <c r="C27" s="585"/>
      <c r="D27" s="585"/>
      <c r="E27" s="585"/>
      <c r="F27" s="585"/>
      <c r="G27" s="585"/>
      <c r="H27" s="585"/>
      <c r="I27" s="585"/>
      <c r="J27" s="585"/>
      <c r="K27" s="585"/>
      <c r="L27" s="585"/>
      <c r="M27" s="585"/>
      <c r="N27" s="585"/>
      <c r="O27" s="585"/>
      <c r="P27" s="585"/>
      <c r="Q27" s="585"/>
      <c r="R27" s="585"/>
      <c r="S27" s="585"/>
      <c r="T27" s="585"/>
      <c r="U27" s="585"/>
    </row>
    <row r="28" customFormat="false" ht="13.5" hidden="false" customHeight="true" outlineLevel="0" collapsed="false">
      <c r="A28" s="585"/>
      <c r="B28" s="585"/>
      <c r="C28" s="585"/>
      <c r="D28" s="585"/>
      <c r="E28" s="585"/>
      <c r="F28" s="585"/>
      <c r="G28" s="585"/>
      <c r="H28" s="585"/>
      <c r="I28" s="585"/>
      <c r="J28" s="585"/>
      <c r="K28" s="585"/>
      <c r="L28" s="585"/>
      <c r="M28" s="585"/>
      <c r="N28" s="585"/>
      <c r="O28" s="585"/>
      <c r="P28" s="585"/>
      <c r="Q28" s="585"/>
      <c r="R28" s="585"/>
      <c r="S28" s="585"/>
      <c r="T28" s="585"/>
      <c r="U28" s="585"/>
    </row>
    <row r="29" customFormat="false" ht="13.5" hidden="false" customHeight="true" outlineLevel="0" collapsed="false">
      <c r="A29" s="585"/>
      <c r="B29" s="585"/>
      <c r="C29" s="585"/>
      <c r="D29" s="585"/>
      <c r="E29" s="585"/>
      <c r="F29" s="585"/>
      <c r="G29" s="585"/>
      <c r="H29" s="585"/>
      <c r="I29" s="585"/>
      <c r="J29" s="585"/>
      <c r="K29" s="585"/>
      <c r="L29" s="585"/>
      <c r="M29" s="585"/>
      <c r="N29" s="585"/>
      <c r="O29" s="585"/>
      <c r="P29" s="585"/>
      <c r="Q29" s="585"/>
      <c r="R29" s="585"/>
      <c r="S29" s="585"/>
      <c r="T29" s="585"/>
      <c r="U29" s="585"/>
    </row>
    <row r="30" customFormat="false" ht="13.5" hidden="false" customHeight="true" outlineLevel="0" collapsed="false">
      <c r="A30" s="585"/>
      <c r="B30" s="585"/>
      <c r="C30" s="585"/>
      <c r="D30" s="585"/>
      <c r="E30" s="585"/>
      <c r="F30" s="585"/>
      <c r="G30" s="585"/>
      <c r="H30" s="585"/>
      <c r="I30" s="585"/>
      <c r="J30" s="585"/>
      <c r="K30" s="585"/>
      <c r="L30" s="585"/>
      <c r="M30" s="585"/>
      <c r="N30" s="585"/>
      <c r="O30" s="585"/>
      <c r="P30" s="585"/>
      <c r="Q30" s="585"/>
      <c r="R30" s="585"/>
      <c r="S30" s="585"/>
      <c r="T30" s="585"/>
      <c r="U30" s="585"/>
    </row>
    <row r="31" customFormat="false" ht="13.5" hidden="false" customHeight="true" outlineLevel="0" collapsed="false">
      <c r="A31" s="585"/>
      <c r="B31" s="585"/>
      <c r="C31" s="585"/>
      <c r="D31" s="585"/>
      <c r="E31" s="585"/>
      <c r="F31" s="585"/>
      <c r="G31" s="585"/>
      <c r="H31" s="585"/>
      <c r="I31" s="585"/>
      <c r="J31" s="585"/>
      <c r="K31" s="585"/>
      <c r="L31" s="585"/>
      <c r="M31" s="585"/>
      <c r="N31" s="585"/>
      <c r="O31" s="585"/>
      <c r="P31" s="585"/>
      <c r="Q31" s="585"/>
      <c r="R31" s="585"/>
      <c r="S31" s="585"/>
      <c r="T31" s="585"/>
      <c r="U31" s="585"/>
    </row>
    <row r="32" customFormat="false" ht="13.5" hidden="false" customHeight="true" outlineLevel="0" collapsed="false">
      <c r="A32" s="585"/>
      <c r="B32" s="585"/>
      <c r="C32" s="585"/>
      <c r="D32" s="585"/>
      <c r="E32" s="585"/>
      <c r="F32" s="585"/>
      <c r="G32" s="585"/>
      <c r="H32" s="585"/>
      <c r="I32" s="585"/>
      <c r="J32" s="585"/>
      <c r="K32" s="585"/>
      <c r="L32" s="585"/>
      <c r="M32" s="585"/>
      <c r="N32" s="585"/>
      <c r="O32" s="585"/>
      <c r="P32" s="585"/>
      <c r="Q32" s="585"/>
      <c r="R32" s="585"/>
      <c r="S32" s="585"/>
      <c r="T32" s="585"/>
      <c r="U32" s="585"/>
    </row>
    <row r="33" customFormat="false" ht="13.5" hidden="false" customHeight="true" outlineLevel="0" collapsed="false">
      <c r="A33" s="585"/>
      <c r="B33" s="585"/>
      <c r="C33" s="585"/>
      <c r="D33" s="585"/>
      <c r="E33" s="585"/>
      <c r="F33" s="585"/>
      <c r="G33" s="585"/>
      <c r="H33" s="585"/>
      <c r="I33" s="585"/>
      <c r="J33" s="585"/>
      <c r="K33" s="585"/>
      <c r="L33" s="585"/>
      <c r="M33" s="585"/>
      <c r="N33" s="585"/>
      <c r="O33" s="585"/>
      <c r="P33" s="585"/>
      <c r="Q33" s="585"/>
      <c r="R33" s="585"/>
      <c r="S33" s="585"/>
      <c r="T33" s="585"/>
      <c r="U33" s="585"/>
    </row>
    <row r="34" customFormat="false" ht="13.5" hidden="false" customHeight="true" outlineLevel="0" collapsed="false">
      <c r="A34" s="585"/>
      <c r="B34" s="585"/>
      <c r="C34" s="585"/>
      <c r="D34" s="585"/>
      <c r="E34" s="585"/>
      <c r="F34" s="585"/>
      <c r="G34" s="585"/>
      <c r="H34" s="585"/>
      <c r="I34" s="585"/>
      <c r="J34" s="585"/>
      <c r="K34" s="585"/>
      <c r="L34" s="585"/>
      <c r="M34" s="585"/>
      <c r="N34" s="585"/>
      <c r="O34" s="585"/>
      <c r="P34" s="585"/>
      <c r="Q34" s="585"/>
      <c r="R34" s="585"/>
      <c r="S34" s="585"/>
      <c r="T34" s="585"/>
      <c r="U34" s="585"/>
    </row>
    <row r="35" customFormat="false" ht="13.5" hidden="false" customHeight="true" outlineLevel="0" collapsed="false">
      <c r="A35" s="585"/>
      <c r="B35" s="585"/>
      <c r="C35" s="585"/>
      <c r="D35" s="585"/>
      <c r="E35" s="585"/>
      <c r="F35" s="585"/>
      <c r="G35" s="585"/>
      <c r="H35" s="585"/>
      <c r="I35" s="585"/>
      <c r="J35" s="585"/>
      <c r="K35" s="585"/>
      <c r="L35" s="585"/>
      <c r="M35" s="585"/>
      <c r="N35" s="585"/>
      <c r="O35" s="585"/>
      <c r="P35" s="585"/>
      <c r="Q35" s="585"/>
      <c r="R35" s="585"/>
      <c r="S35" s="585"/>
      <c r="T35" s="585"/>
      <c r="U35" s="585"/>
    </row>
    <row r="36" customFormat="false" ht="13.5" hidden="false" customHeight="true" outlineLevel="0" collapsed="false">
      <c r="A36" s="585"/>
      <c r="B36" s="585"/>
      <c r="C36" s="585"/>
      <c r="D36" s="585"/>
      <c r="E36" s="585"/>
      <c r="F36" s="585"/>
      <c r="G36" s="585"/>
      <c r="H36" s="585"/>
      <c r="I36" s="585"/>
      <c r="J36" s="585"/>
      <c r="K36" s="585"/>
      <c r="L36" s="585"/>
      <c r="M36" s="585"/>
      <c r="N36" s="585"/>
      <c r="O36" s="585"/>
      <c r="P36" s="585"/>
      <c r="Q36" s="585"/>
      <c r="R36" s="585"/>
      <c r="S36" s="585"/>
      <c r="T36" s="585"/>
      <c r="U36" s="585"/>
    </row>
    <row r="37" customFormat="false" ht="13.5" hidden="false" customHeight="true" outlineLevel="0" collapsed="false">
      <c r="A37" s="585"/>
      <c r="B37" s="585"/>
      <c r="C37" s="585"/>
      <c r="D37" s="585"/>
      <c r="E37" s="585"/>
      <c r="F37" s="585"/>
      <c r="G37" s="585"/>
      <c r="H37" s="585"/>
      <c r="I37" s="585"/>
      <c r="J37" s="585"/>
      <c r="K37" s="585"/>
      <c r="L37" s="585"/>
      <c r="M37" s="585"/>
      <c r="N37" s="585"/>
      <c r="O37" s="585"/>
      <c r="P37" s="585"/>
      <c r="Q37" s="585"/>
      <c r="R37" s="585"/>
      <c r="S37" s="585"/>
      <c r="T37" s="585"/>
      <c r="U37" s="585"/>
    </row>
    <row r="38" customFormat="false" ht="13.5" hidden="false" customHeight="true" outlineLevel="0" collapsed="false">
      <c r="A38" s="585"/>
      <c r="B38" s="585"/>
      <c r="C38" s="585"/>
      <c r="D38" s="585"/>
      <c r="E38" s="585"/>
      <c r="F38" s="585"/>
      <c r="G38" s="585"/>
      <c r="H38" s="585"/>
      <c r="I38" s="585"/>
      <c r="J38" s="585"/>
      <c r="K38" s="585"/>
      <c r="L38" s="585"/>
      <c r="M38" s="585"/>
      <c r="N38" s="585"/>
      <c r="O38" s="585"/>
      <c r="P38" s="585"/>
      <c r="Q38" s="585"/>
      <c r="R38" s="585"/>
      <c r="S38" s="585"/>
      <c r="T38" s="585"/>
      <c r="U38" s="585"/>
    </row>
    <row r="39" customFormat="false" ht="13.5" hidden="false" customHeight="true" outlineLevel="0" collapsed="false">
      <c r="A39" s="585"/>
      <c r="B39" s="585"/>
      <c r="C39" s="585"/>
      <c r="D39" s="585"/>
      <c r="E39" s="585"/>
      <c r="F39" s="585"/>
      <c r="G39" s="585"/>
      <c r="H39" s="585"/>
      <c r="I39" s="585"/>
      <c r="J39" s="585"/>
      <c r="K39" s="585"/>
      <c r="L39" s="585"/>
      <c r="M39" s="585"/>
      <c r="N39" s="585"/>
      <c r="O39" s="585"/>
      <c r="P39" s="585"/>
      <c r="Q39" s="585"/>
      <c r="R39" s="585"/>
      <c r="S39" s="585"/>
      <c r="T39" s="585"/>
      <c r="U39" s="585"/>
    </row>
    <row r="40" customFormat="false" ht="13.5" hidden="false" customHeight="true" outlineLevel="0" collapsed="false">
      <c r="A40" s="585"/>
      <c r="B40" s="585"/>
      <c r="C40" s="585"/>
      <c r="D40" s="585"/>
      <c r="E40" s="585"/>
      <c r="F40" s="585"/>
      <c r="G40" s="585"/>
      <c r="H40" s="585"/>
      <c r="I40" s="585"/>
      <c r="J40" s="585"/>
      <c r="K40" s="585"/>
      <c r="L40" s="585"/>
      <c r="M40" s="585"/>
      <c r="N40" s="585"/>
      <c r="O40" s="585"/>
      <c r="P40" s="585"/>
      <c r="Q40" s="585"/>
      <c r="R40" s="585"/>
      <c r="S40" s="585"/>
      <c r="T40" s="585"/>
      <c r="U40" s="585"/>
    </row>
    <row r="41" customFormat="false" ht="13.5" hidden="false" customHeight="true" outlineLevel="0" collapsed="false">
      <c r="A41" s="585"/>
      <c r="B41" s="585"/>
      <c r="C41" s="585"/>
      <c r="D41" s="585"/>
      <c r="E41" s="585"/>
      <c r="F41" s="585"/>
      <c r="G41" s="585"/>
      <c r="H41" s="585"/>
      <c r="I41" s="585"/>
      <c r="J41" s="585"/>
      <c r="K41" s="585"/>
      <c r="L41" s="585"/>
      <c r="M41" s="585"/>
      <c r="N41" s="585"/>
      <c r="O41" s="585"/>
      <c r="P41" s="585"/>
      <c r="Q41" s="585"/>
      <c r="R41" s="585"/>
      <c r="S41" s="585"/>
      <c r="T41" s="585"/>
      <c r="U41" s="585"/>
    </row>
    <row r="42" customFormat="false" ht="13.5" hidden="false" customHeight="true" outlineLevel="0" collapsed="false">
      <c r="A42" s="585"/>
      <c r="B42" s="585"/>
      <c r="C42" s="585"/>
      <c r="D42" s="585"/>
      <c r="E42" s="585"/>
      <c r="F42" s="585"/>
      <c r="G42" s="585"/>
      <c r="H42" s="585"/>
      <c r="I42" s="585"/>
      <c r="J42" s="585"/>
      <c r="K42" s="585"/>
      <c r="L42" s="585"/>
      <c r="M42" s="585"/>
      <c r="N42" s="585"/>
      <c r="O42" s="585"/>
      <c r="P42" s="585"/>
      <c r="Q42" s="585"/>
      <c r="R42" s="585"/>
      <c r="S42" s="585"/>
      <c r="T42" s="585"/>
      <c r="U42" s="585"/>
    </row>
    <row r="43" customFormat="false" ht="30.75" hidden="false" customHeight="true" outlineLevel="0" collapsed="false">
      <c r="A43" s="585"/>
      <c r="B43" s="585"/>
      <c r="C43" s="585"/>
      <c r="D43" s="585"/>
      <c r="E43" s="585"/>
      <c r="F43" s="585"/>
      <c r="G43" s="585"/>
      <c r="H43" s="585"/>
      <c r="I43" s="585"/>
      <c r="J43" s="585"/>
      <c r="K43" s="585"/>
      <c r="L43" s="585"/>
      <c r="M43" s="585"/>
      <c r="N43" s="585"/>
      <c r="O43" s="586" t="s">
        <v>
450</v>
      </c>
      <c r="P43" s="585"/>
      <c r="Q43" s="585"/>
      <c r="R43" s="585"/>
      <c r="S43" s="585"/>
      <c r="T43" s="585"/>
      <c r="U43" s="585"/>
    </row>
    <row r="44" customFormat="false" ht="30.75" hidden="false" customHeight="true" outlineLevel="0" collapsed="false">
      <c r="A44" s="585"/>
      <c r="B44" s="587" t="s">
        <v>
451</v>
      </c>
      <c r="C44" s="588"/>
      <c r="D44" s="588"/>
      <c r="E44" s="589"/>
      <c r="F44" s="589"/>
      <c r="G44" s="589"/>
      <c r="H44" s="589"/>
      <c r="I44" s="589"/>
      <c r="J44" s="590" t="s">
        <v>
438</v>
      </c>
      <c r="K44" s="591" t="s">
        <v>
439</v>
      </c>
      <c r="L44" s="592" t="s">
        <v>
440</v>
      </c>
      <c r="M44" s="592" t="s">
        <v>
441</v>
      </c>
      <c r="N44" s="592" t="s">
        <v>
442</v>
      </c>
      <c r="O44" s="593" t="s">
        <v>
443</v>
      </c>
      <c r="P44" s="585"/>
      <c r="Q44" s="585"/>
      <c r="R44" s="585"/>
      <c r="S44" s="585"/>
      <c r="T44" s="585"/>
      <c r="U44" s="585"/>
    </row>
    <row r="45" customFormat="false" ht="30.75" hidden="false" customHeight="true" outlineLevel="0" collapsed="false">
      <c r="A45" s="585"/>
      <c r="B45" s="594" t="s">
        <v>
452</v>
      </c>
      <c r="C45" s="594"/>
      <c r="D45" s="595"/>
      <c r="E45" s="596" t="s">
        <v>
209</v>
      </c>
      <c r="F45" s="596"/>
      <c r="G45" s="596"/>
      <c r="H45" s="596"/>
      <c r="I45" s="596"/>
      <c r="J45" s="596"/>
      <c r="K45" s="597" t="n">
        <v>
1987</v>
      </c>
      <c r="L45" s="598" t="n">
        <v>
2066</v>
      </c>
      <c r="M45" s="598" t="n">
        <v>
2076</v>
      </c>
      <c r="N45" s="598" t="n">
        <v>
2083</v>
      </c>
      <c r="O45" s="599" t="n">
        <v>
2114</v>
      </c>
      <c r="P45" s="585"/>
      <c r="Q45" s="585"/>
      <c r="R45" s="585"/>
      <c r="S45" s="585"/>
      <c r="T45" s="585"/>
      <c r="U45" s="585"/>
    </row>
    <row r="46" customFormat="false" ht="30.75" hidden="false" customHeight="true" outlineLevel="0" collapsed="false">
      <c r="A46" s="585"/>
      <c r="B46" s="594"/>
      <c r="C46" s="594"/>
      <c r="D46" s="600"/>
      <c r="E46" s="601" t="s">
        <v>
453</v>
      </c>
      <c r="F46" s="601"/>
      <c r="G46" s="601"/>
      <c r="H46" s="601"/>
      <c r="I46" s="601"/>
      <c r="J46" s="601"/>
      <c r="K46" s="602" t="s">
        <v>
46</v>
      </c>
      <c r="L46" s="603" t="s">
        <v>
46</v>
      </c>
      <c r="M46" s="603" t="s">
        <v>
46</v>
      </c>
      <c r="N46" s="603" t="s">
        <v>
46</v>
      </c>
      <c r="O46" s="604" t="s">
        <v>
46</v>
      </c>
      <c r="P46" s="585"/>
      <c r="Q46" s="585"/>
      <c r="R46" s="585"/>
      <c r="S46" s="585"/>
      <c r="T46" s="585"/>
      <c r="U46" s="585"/>
    </row>
    <row r="47" customFormat="false" ht="30.75" hidden="false" customHeight="true" outlineLevel="0" collapsed="false">
      <c r="A47" s="585"/>
      <c r="B47" s="594"/>
      <c r="C47" s="594"/>
      <c r="D47" s="600"/>
      <c r="E47" s="601" t="s">
        <v>
338</v>
      </c>
      <c r="F47" s="601"/>
      <c r="G47" s="601"/>
      <c r="H47" s="601"/>
      <c r="I47" s="601"/>
      <c r="J47" s="601"/>
      <c r="K47" s="602" t="s">
        <v>
46</v>
      </c>
      <c r="L47" s="603" t="s">
        <v>
46</v>
      </c>
      <c r="M47" s="603" t="s">
        <v>
46</v>
      </c>
      <c r="N47" s="603" t="s">
        <v>
46</v>
      </c>
      <c r="O47" s="604" t="s">
        <v>
46</v>
      </c>
      <c r="P47" s="585"/>
      <c r="Q47" s="585"/>
      <c r="R47" s="585"/>
      <c r="S47" s="585"/>
      <c r="T47" s="585"/>
      <c r="U47" s="585"/>
    </row>
    <row r="48" customFormat="false" ht="30.75" hidden="false" customHeight="true" outlineLevel="0" collapsed="false">
      <c r="A48" s="585"/>
      <c r="B48" s="594"/>
      <c r="C48" s="594"/>
      <c r="D48" s="600"/>
      <c r="E48" s="601" t="s">
        <v>
454</v>
      </c>
      <c r="F48" s="601"/>
      <c r="G48" s="601"/>
      <c r="H48" s="601"/>
      <c r="I48" s="601"/>
      <c r="J48" s="601"/>
      <c r="K48" s="602" t="n">
        <v>
370</v>
      </c>
      <c r="L48" s="603" t="n">
        <v>
363</v>
      </c>
      <c r="M48" s="603" t="n">
        <v>
359</v>
      </c>
      <c r="N48" s="603" t="n">
        <v>
352</v>
      </c>
      <c r="O48" s="604" t="n">
        <v>
332</v>
      </c>
      <c r="P48" s="585"/>
      <c r="Q48" s="585"/>
      <c r="R48" s="585"/>
      <c r="S48" s="585"/>
      <c r="T48" s="585"/>
      <c r="U48" s="585"/>
    </row>
    <row r="49" customFormat="false" ht="30.75" hidden="false" customHeight="true" outlineLevel="0" collapsed="false">
      <c r="A49" s="585"/>
      <c r="B49" s="594"/>
      <c r="C49" s="594"/>
      <c r="D49" s="600"/>
      <c r="E49" s="601" t="s">
        <v>
455</v>
      </c>
      <c r="F49" s="601"/>
      <c r="G49" s="601"/>
      <c r="H49" s="601"/>
      <c r="I49" s="601"/>
      <c r="J49" s="601"/>
      <c r="K49" s="602" t="s">
        <v>
46</v>
      </c>
      <c r="L49" s="603" t="s">
        <v>
46</v>
      </c>
      <c r="M49" s="603" t="s">
        <v>
46</v>
      </c>
      <c r="N49" s="603" t="s">
        <v>
46</v>
      </c>
      <c r="O49" s="604" t="s">
        <v>
46</v>
      </c>
      <c r="P49" s="585"/>
      <c r="Q49" s="585"/>
      <c r="R49" s="585"/>
      <c r="S49" s="585"/>
      <c r="T49" s="585"/>
      <c r="U49" s="585"/>
    </row>
    <row r="50" customFormat="false" ht="30.75" hidden="false" customHeight="true" outlineLevel="0" collapsed="false">
      <c r="A50" s="585"/>
      <c r="B50" s="594"/>
      <c r="C50" s="594"/>
      <c r="D50" s="600"/>
      <c r="E50" s="601" t="s">
        <v>
456</v>
      </c>
      <c r="F50" s="601"/>
      <c r="G50" s="601"/>
      <c r="H50" s="601"/>
      <c r="I50" s="601"/>
      <c r="J50" s="601"/>
      <c r="K50" s="602" t="n">
        <v>
39</v>
      </c>
      <c r="L50" s="603" t="n">
        <v>
35</v>
      </c>
      <c r="M50" s="603" t="n">
        <v>
31</v>
      </c>
      <c r="N50" s="603" t="n">
        <v>
31</v>
      </c>
      <c r="O50" s="604" t="n">
        <v>
29</v>
      </c>
      <c r="P50" s="585"/>
      <c r="Q50" s="585"/>
      <c r="R50" s="585"/>
      <c r="S50" s="585"/>
      <c r="T50" s="585"/>
      <c r="U50" s="585"/>
    </row>
    <row r="51" customFormat="false" ht="30.75" hidden="false" customHeight="true" outlineLevel="0" collapsed="false">
      <c r="A51" s="585"/>
      <c r="B51" s="594"/>
      <c r="C51" s="594"/>
      <c r="D51" s="605"/>
      <c r="E51" s="601" t="s">
        <v>
350</v>
      </c>
      <c r="F51" s="601"/>
      <c r="G51" s="601"/>
      <c r="H51" s="601"/>
      <c r="I51" s="601"/>
      <c r="J51" s="601"/>
      <c r="K51" s="602" t="s">
        <v>
46</v>
      </c>
      <c r="L51" s="603" t="s">
        <v>
46</v>
      </c>
      <c r="M51" s="603" t="s">
        <v>
46</v>
      </c>
      <c r="N51" s="603" t="s">
        <v>
46</v>
      </c>
      <c r="O51" s="604" t="s">
        <v>
46</v>
      </c>
      <c r="P51" s="585"/>
      <c r="Q51" s="585"/>
      <c r="R51" s="585"/>
      <c r="S51" s="585"/>
      <c r="T51" s="585"/>
      <c r="U51" s="585"/>
    </row>
    <row r="52" customFormat="false" ht="30.75" hidden="false" customHeight="true" outlineLevel="0" collapsed="false">
      <c r="A52" s="585"/>
      <c r="B52" s="606" t="s">
        <v>
457</v>
      </c>
      <c r="C52" s="606"/>
      <c r="D52" s="605"/>
      <c r="E52" s="601" t="s">
        <v>
458</v>
      </c>
      <c r="F52" s="601"/>
      <c r="G52" s="601"/>
      <c r="H52" s="601"/>
      <c r="I52" s="601"/>
      <c r="J52" s="601"/>
      <c r="K52" s="602" t="n">
        <v>
1689</v>
      </c>
      <c r="L52" s="603" t="n">
        <v>
1734</v>
      </c>
      <c r="M52" s="603" t="n">
        <v>
1656</v>
      </c>
      <c r="N52" s="603" t="n">
        <v>
1620</v>
      </c>
      <c r="O52" s="604" t="n">
        <v>
1594</v>
      </c>
      <c r="P52" s="585"/>
      <c r="Q52" s="585"/>
      <c r="R52" s="585"/>
      <c r="S52" s="585"/>
      <c r="T52" s="585"/>
      <c r="U52" s="585"/>
    </row>
    <row r="53" customFormat="false" ht="30.75" hidden="false" customHeight="true" outlineLevel="0" collapsed="false">
      <c r="A53" s="585"/>
      <c r="B53" s="607" t="s">
        <v>
459</v>
      </c>
      <c r="C53" s="607"/>
      <c r="D53" s="608"/>
      <c r="E53" s="609" t="s">
        <v>
460</v>
      </c>
      <c r="F53" s="609"/>
      <c r="G53" s="609"/>
      <c r="H53" s="609"/>
      <c r="I53" s="609"/>
      <c r="J53" s="609"/>
      <c r="K53" s="610" t="n">
        <v>
707</v>
      </c>
      <c r="L53" s="611" t="n">
        <v>
730</v>
      </c>
      <c r="M53" s="611" t="n">
        <v>
810</v>
      </c>
      <c r="N53" s="611" t="n">
        <v>
846</v>
      </c>
      <c r="O53" s="612" t="n">
        <v>
881</v>
      </c>
      <c r="P53" s="585"/>
      <c r="Q53" s="585"/>
      <c r="R53" s="585"/>
      <c r="S53" s="585"/>
      <c r="T53" s="585"/>
      <c r="U53" s="585"/>
    </row>
    <row r="54" customFormat="false" ht="24" hidden="false" customHeight="true" outlineLevel="0" collapsed="false">
      <c r="A54" s="585"/>
      <c r="B54" s="613" t="s">
        <v>
461</v>
      </c>
      <c r="C54" s="585"/>
      <c r="D54" s="585"/>
      <c r="E54" s="585"/>
      <c r="F54" s="585"/>
      <c r="G54" s="585"/>
      <c r="H54" s="585"/>
      <c r="I54" s="585"/>
      <c r="J54" s="585"/>
      <c r="K54" s="585"/>
      <c r="L54" s="585"/>
      <c r="M54" s="585"/>
      <c r="N54" s="585"/>
      <c r="O54" s="585"/>
      <c r="P54" s="585"/>
      <c r="Q54" s="585"/>
      <c r="R54" s="585"/>
      <c r="S54" s="585"/>
      <c r="T54" s="585"/>
      <c r="U54" s="585"/>
    </row>
    <row r="55" customFormat="false" ht="24" hidden="false" customHeight="true" outlineLevel="0" collapsed="false">
      <c r="A55" s="585"/>
      <c r="B55" s="614" t="s">
        <v>
462</v>
      </c>
      <c r="C55" s="615"/>
      <c r="D55" s="615"/>
      <c r="E55" s="615"/>
      <c r="F55" s="615"/>
      <c r="G55" s="615"/>
      <c r="H55" s="615"/>
      <c r="I55" s="615"/>
      <c r="J55" s="615"/>
      <c r="K55" s="616"/>
      <c r="L55" s="616"/>
      <c r="M55" s="616"/>
      <c r="N55" s="616"/>
      <c r="O55" s="617" t="s">
        <v>
450</v>
      </c>
      <c r="P55" s="585"/>
      <c r="Q55" s="585"/>
      <c r="R55" s="585"/>
      <c r="S55" s="585"/>
      <c r="T55" s="585"/>
      <c r="U55" s="585"/>
    </row>
    <row r="56" customFormat="false" ht="31.5" hidden="false" customHeight="true" outlineLevel="0" collapsed="false">
      <c r="A56" s="585"/>
      <c r="B56" s="587"/>
      <c r="C56" s="588"/>
      <c r="D56" s="588"/>
      <c r="E56" s="589"/>
      <c r="F56" s="589"/>
      <c r="G56" s="589"/>
      <c r="H56" s="589"/>
      <c r="I56" s="589"/>
      <c r="J56" s="590" t="s">
        <v>
438</v>
      </c>
      <c r="K56" s="591" t="s">
        <v>
463</v>
      </c>
      <c r="L56" s="592" t="s">
        <v>
464</v>
      </c>
      <c r="M56" s="592" t="s">
        <v>
465</v>
      </c>
      <c r="N56" s="592" t="s">
        <v>
466</v>
      </c>
      <c r="O56" s="593" t="s">
        <v>
467</v>
      </c>
      <c r="P56" s="585"/>
      <c r="Q56" s="585"/>
      <c r="R56" s="585"/>
      <c r="S56" s="585"/>
      <c r="T56" s="585"/>
      <c r="U56" s="585"/>
    </row>
    <row r="57" customFormat="false" ht="31.5" hidden="false" customHeight="true" outlineLevel="0" collapsed="false">
      <c r="A57" s="0"/>
      <c r="B57" s="618" t="s">
        <v>
468</v>
      </c>
      <c r="C57" s="618"/>
      <c r="D57" s="619" t="s">
        <v>
469</v>
      </c>
      <c r="E57" s="619"/>
      <c r="F57" s="619"/>
      <c r="G57" s="619"/>
      <c r="H57" s="619"/>
      <c r="I57" s="619"/>
      <c r="J57" s="619"/>
      <c r="K57" s="620" t="s">
        <v>
46</v>
      </c>
      <c r="L57" s="621" t="s">
        <v>
46</v>
      </c>
      <c r="M57" s="621" t="s">
        <v>
46</v>
      </c>
      <c r="N57" s="621" t="s">
        <v>
46</v>
      </c>
      <c r="O57" s="622" t="s">
        <v>
46</v>
      </c>
      <c r="P57" s="0"/>
      <c r="Q57" s="0"/>
      <c r="R57" s="0"/>
      <c r="S57" s="0"/>
      <c r="T57" s="0"/>
      <c r="U57" s="0"/>
    </row>
    <row r="58" customFormat="false" ht="31.5" hidden="false" customHeight="true" outlineLevel="0" collapsed="false">
      <c r="A58" s="0"/>
      <c r="B58" s="618"/>
      <c r="C58" s="618"/>
      <c r="D58" s="623" t="s">
        <v>
470</v>
      </c>
      <c r="E58" s="623"/>
      <c r="F58" s="623"/>
      <c r="G58" s="623"/>
      <c r="H58" s="623"/>
      <c r="I58" s="623"/>
      <c r="J58" s="623"/>
      <c r="K58" s="624" t="s">
        <v>
46</v>
      </c>
      <c r="L58" s="625" t="s">
        <v>
46</v>
      </c>
      <c r="M58" s="625" t="s">
        <v>
46</v>
      </c>
      <c r="N58" s="625" t="s">
        <v>
46</v>
      </c>
      <c r="O58" s="626" t="s">
        <v>
46</v>
      </c>
      <c r="P58" s="0"/>
      <c r="Q58" s="0"/>
      <c r="R58" s="0"/>
      <c r="S58" s="0"/>
      <c r="T58" s="0"/>
      <c r="U58" s="0"/>
    </row>
    <row r="59" customFormat="false" ht="24" hidden="false" customHeight="true" outlineLevel="0" collapsed="false">
      <c r="A59" s="0"/>
      <c r="B59" s="627"/>
      <c r="C59" s="627"/>
      <c r="D59" s="628" t="s">
        <v>
471</v>
      </c>
      <c r="E59" s="629"/>
      <c r="F59" s="629"/>
      <c r="G59" s="629"/>
      <c r="H59" s="629"/>
      <c r="I59" s="629"/>
      <c r="J59" s="629"/>
      <c r="K59" s="629"/>
      <c r="L59" s="629"/>
      <c r="M59" s="629"/>
      <c r="N59" s="629"/>
      <c r="O59" s="629"/>
      <c r="P59" s="0"/>
      <c r="Q59" s="0"/>
      <c r="R59" s="0"/>
      <c r="S59" s="0"/>
      <c r="T59" s="0"/>
      <c r="U59" s="0"/>
    </row>
    <row r="60" customFormat="false" ht="24" hidden="false" customHeight="true" outlineLevel="0" collapsed="false">
      <c r="A60" s="0"/>
      <c r="B60" s="630"/>
      <c r="C60" s="630"/>
      <c r="D60" s="628" t="s">
        <v>
472</v>
      </c>
      <c r="E60" s="629"/>
      <c r="F60" s="629"/>
      <c r="G60" s="629"/>
      <c r="H60" s="629"/>
      <c r="I60" s="629"/>
      <c r="J60" s="629"/>
      <c r="K60" s="629"/>
      <c r="L60" s="629"/>
      <c r="M60" s="629"/>
      <c r="N60" s="629"/>
      <c r="O60" s="629"/>
      <c r="P60" s="0"/>
      <c r="Q60" s="0"/>
      <c r="R60" s="0"/>
      <c r="S60" s="0"/>
      <c r="T60" s="0"/>
      <c r="U60" s="0"/>
    </row>
  </sheetData>
  <sheetProtection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62"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5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31" width="6.63967611336032"/>
    <col collapsed="false" hidden="false" max="3" min="2" style="631" width="12.748987854251"/>
    <col collapsed="false" hidden="false" max="4" min="4" style="631" width="11.6761133603239"/>
    <col collapsed="false" hidden="false" max="8" min="5" style="631" width="10.3886639676113"/>
    <col collapsed="false" hidden="false" max="13" min="9" style="631" width="16.3886639676113"/>
    <col collapsed="false" hidden="false" max="19" min="14" style="631" width="12.748987854251"/>
    <col collapsed="false" hidden="true" max="1025" min="20" style="631" width="0"/>
  </cols>
  <sheetData>
    <row r="1" customFormat="false" ht="15" hidden="false" customHeight="true" outlineLevel="0" collapsed="false">
      <c r="B1" s="0"/>
      <c r="C1" s="0"/>
      <c r="D1" s="0"/>
      <c r="E1" s="0"/>
      <c r="F1" s="0"/>
      <c r="G1" s="0"/>
      <c r="H1" s="0"/>
      <c r="I1" s="0"/>
      <c r="J1" s="0"/>
      <c r="K1" s="0"/>
      <c r="L1" s="0"/>
      <c r="M1" s="0"/>
    </row>
    <row r="2" customFormat="false" ht="15" hidden="false" customHeight="true" outlineLevel="0" collapsed="false">
      <c r="B2" s="0"/>
      <c r="C2" s="0"/>
      <c r="D2" s="0"/>
      <c r="E2" s="0"/>
      <c r="F2" s="0"/>
      <c r="G2" s="0"/>
      <c r="H2" s="0"/>
      <c r="I2" s="0"/>
      <c r="J2" s="0"/>
      <c r="K2" s="0"/>
      <c r="L2" s="0"/>
      <c r="M2" s="0"/>
    </row>
    <row r="3" customFormat="false" ht="15" hidden="false" customHeight="true" outlineLevel="0" collapsed="false">
      <c r="B3" s="0"/>
      <c r="C3" s="0"/>
      <c r="D3" s="0"/>
      <c r="E3" s="0"/>
      <c r="F3" s="0"/>
      <c r="G3" s="0"/>
      <c r="H3" s="0"/>
      <c r="I3" s="0"/>
      <c r="J3" s="0"/>
      <c r="K3" s="0"/>
      <c r="L3" s="0"/>
      <c r="M3" s="0"/>
    </row>
    <row r="4" customFormat="false" ht="15" hidden="false" customHeight="true" outlineLevel="0" collapsed="false">
      <c r="B4" s="0"/>
      <c r="C4" s="0"/>
      <c r="D4" s="0"/>
      <c r="E4" s="0"/>
      <c r="F4" s="0"/>
      <c r="G4" s="0"/>
      <c r="H4" s="0"/>
      <c r="I4" s="0"/>
      <c r="J4" s="0"/>
      <c r="K4" s="0"/>
      <c r="L4" s="0"/>
      <c r="M4" s="0"/>
    </row>
    <row r="5" customFormat="false" ht="15" hidden="false" customHeight="true" outlineLevel="0" collapsed="false">
      <c r="B5" s="0"/>
      <c r="C5" s="0"/>
      <c r="D5" s="0"/>
      <c r="E5" s="0"/>
      <c r="F5" s="0"/>
      <c r="G5" s="0"/>
      <c r="H5" s="0"/>
      <c r="I5" s="0"/>
      <c r="J5" s="0"/>
      <c r="K5" s="0"/>
      <c r="L5" s="0"/>
      <c r="M5" s="0"/>
    </row>
    <row r="6" customFormat="false" ht="15" hidden="false" customHeight="true" outlineLevel="0" collapsed="false">
      <c r="B6" s="0"/>
      <c r="C6" s="0"/>
      <c r="D6" s="0"/>
      <c r="E6" s="0"/>
      <c r="F6" s="0"/>
      <c r="G6" s="0"/>
      <c r="H6" s="0"/>
      <c r="I6" s="0"/>
      <c r="J6" s="0"/>
      <c r="K6" s="0"/>
      <c r="L6" s="0"/>
      <c r="M6" s="0"/>
    </row>
    <row r="7" customFormat="false" ht="15" hidden="false" customHeight="true" outlineLevel="0" collapsed="false">
      <c r="B7" s="0"/>
      <c r="C7" s="0"/>
      <c r="D7" s="0"/>
      <c r="E7" s="0"/>
      <c r="F7" s="0"/>
      <c r="G7" s="0"/>
      <c r="H7" s="0"/>
      <c r="I7" s="0"/>
      <c r="J7" s="0"/>
      <c r="K7" s="0"/>
      <c r="L7" s="0"/>
      <c r="M7" s="0"/>
    </row>
    <row r="8" customFormat="false" ht="15" hidden="false" customHeight="true" outlineLevel="0" collapsed="false">
      <c r="B8" s="0"/>
      <c r="C8" s="0"/>
      <c r="D8" s="0"/>
      <c r="E8" s="0"/>
      <c r="F8" s="0"/>
      <c r="G8" s="0"/>
      <c r="H8" s="0"/>
      <c r="I8" s="0"/>
      <c r="J8" s="0"/>
      <c r="K8" s="0"/>
      <c r="L8" s="0"/>
      <c r="M8" s="0"/>
    </row>
    <row r="9" customFormat="false" ht="15" hidden="false" customHeight="true" outlineLevel="0" collapsed="false">
      <c r="B9" s="0"/>
      <c r="C9" s="0"/>
      <c r="D9" s="0"/>
      <c r="E9" s="0"/>
      <c r="F9" s="0"/>
      <c r="G9" s="0"/>
      <c r="H9" s="0"/>
      <c r="I9" s="0"/>
      <c r="J9" s="0"/>
      <c r="K9" s="0"/>
      <c r="L9" s="0"/>
      <c r="M9" s="0"/>
    </row>
    <row r="10" customFormat="false" ht="15" hidden="false" customHeight="true" outlineLevel="0" collapsed="false">
      <c r="B10" s="0"/>
      <c r="C10" s="0"/>
      <c r="D10" s="0"/>
      <c r="E10" s="0"/>
      <c r="F10" s="0"/>
      <c r="G10" s="0"/>
      <c r="H10" s="0"/>
      <c r="I10" s="0"/>
      <c r="J10" s="0"/>
      <c r="K10" s="0"/>
      <c r="L10" s="0"/>
      <c r="M10" s="0"/>
    </row>
    <row r="11" customFormat="false" ht="15" hidden="false" customHeight="true" outlineLevel="0" collapsed="false">
      <c r="B11" s="0"/>
      <c r="C11" s="0"/>
      <c r="D11" s="0"/>
      <c r="E11" s="0"/>
      <c r="F11" s="0"/>
      <c r="G11" s="0"/>
      <c r="H11" s="0"/>
      <c r="I11" s="0"/>
      <c r="J11" s="0"/>
      <c r="K11" s="0"/>
      <c r="L11" s="0"/>
      <c r="M11" s="0"/>
    </row>
    <row r="12" customFormat="false" ht="15" hidden="false" customHeight="true" outlineLevel="0" collapsed="false">
      <c r="B12" s="0"/>
      <c r="C12" s="0"/>
      <c r="D12" s="0"/>
      <c r="E12" s="0"/>
      <c r="F12" s="0"/>
      <c r="G12" s="0"/>
      <c r="H12" s="0"/>
      <c r="I12" s="0"/>
      <c r="J12" s="0"/>
      <c r="K12" s="0"/>
      <c r="L12" s="0"/>
      <c r="M12" s="0"/>
    </row>
    <row r="13" customFormat="false" ht="15" hidden="false" customHeight="true" outlineLevel="0" collapsed="false">
      <c r="B13" s="0"/>
      <c r="C13" s="0"/>
      <c r="D13" s="0"/>
      <c r="E13" s="0"/>
      <c r="F13" s="0"/>
      <c r="G13" s="0"/>
      <c r="H13" s="0"/>
      <c r="I13" s="0"/>
      <c r="J13" s="0"/>
      <c r="K13" s="0"/>
      <c r="L13" s="0"/>
      <c r="M13" s="0"/>
    </row>
    <row r="14" customFormat="false" ht="15" hidden="false" customHeight="true" outlineLevel="0" collapsed="false">
      <c r="B14" s="0"/>
      <c r="C14" s="0"/>
      <c r="D14" s="0"/>
      <c r="E14" s="0"/>
      <c r="F14" s="0"/>
      <c r="G14" s="0"/>
      <c r="H14" s="0"/>
      <c r="I14" s="0"/>
      <c r="J14" s="0"/>
      <c r="K14" s="0"/>
      <c r="L14" s="0"/>
      <c r="M14" s="0"/>
    </row>
    <row r="15" customFormat="false" ht="15" hidden="false" customHeight="true" outlineLevel="0" collapsed="false">
      <c r="B15" s="0"/>
      <c r="C15" s="0"/>
      <c r="D15" s="0"/>
      <c r="E15" s="0"/>
      <c r="F15" s="0"/>
      <c r="G15" s="0"/>
      <c r="H15" s="0"/>
      <c r="I15" s="0"/>
      <c r="J15" s="0"/>
      <c r="K15" s="0"/>
      <c r="L15" s="0"/>
      <c r="M15" s="0"/>
    </row>
    <row r="16" customFormat="false" ht="15" hidden="false" customHeight="true" outlineLevel="0" collapsed="false">
      <c r="B16" s="0"/>
      <c r="C16" s="0"/>
      <c r="D16" s="0"/>
      <c r="E16" s="0"/>
      <c r="F16" s="0"/>
      <c r="G16" s="0"/>
      <c r="H16" s="0"/>
      <c r="I16" s="0"/>
      <c r="J16" s="0"/>
      <c r="K16" s="0"/>
      <c r="L16" s="0"/>
      <c r="M16" s="0"/>
    </row>
    <row r="17" customFormat="false" ht="15" hidden="false" customHeight="true" outlineLevel="0" collapsed="false">
      <c r="B17" s="0"/>
      <c r="C17" s="0"/>
      <c r="D17" s="0"/>
      <c r="E17" s="0"/>
      <c r="F17" s="0"/>
      <c r="G17" s="0"/>
      <c r="H17" s="0"/>
      <c r="I17" s="0"/>
      <c r="J17" s="0"/>
      <c r="K17" s="0"/>
      <c r="L17" s="0"/>
      <c r="M17" s="0"/>
    </row>
    <row r="18" customFormat="false" ht="15" hidden="false" customHeight="true" outlineLevel="0" collapsed="false">
      <c r="B18" s="0"/>
      <c r="C18" s="0"/>
      <c r="D18" s="0"/>
      <c r="E18" s="0"/>
      <c r="F18" s="0"/>
      <c r="G18" s="0"/>
      <c r="H18" s="0"/>
      <c r="I18" s="0"/>
      <c r="J18" s="0"/>
      <c r="K18" s="0"/>
      <c r="L18" s="0"/>
      <c r="M18" s="0"/>
    </row>
    <row r="19" customFormat="false" ht="15" hidden="false" customHeight="true" outlineLevel="0" collapsed="false">
      <c r="B19" s="0"/>
      <c r="C19" s="0"/>
      <c r="D19" s="0"/>
      <c r="E19" s="0"/>
      <c r="F19" s="0"/>
      <c r="G19" s="0"/>
      <c r="H19" s="0"/>
      <c r="I19" s="0"/>
      <c r="J19" s="0"/>
      <c r="K19" s="0"/>
      <c r="L19" s="0"/>
      <c r="M19" s="0"/>
    </row>
    <row r="20" customFormat="false" ht="15" hidden="false" customHeight="true" outlineLevel="0" collapsed="false">
      <c r="B20" s="0"/>
      <c r="C20" s="0"/>
      <c r="D20" s="0"/>
      <c r="E20" s="0"/>
      <c r="F20" s="0"/>
      <c r="G20" s="0"/>
      <c r="H20" s="0"/>
      <c r="I20" s="0"/>
      <c r="J20" s="0"/>
      <c r="K20" s="0"/>
      <c r="L20" s="0"/>
      <c r="M20" s="0"/>
    </row>
    <row r="21" customFormat="false" ht="15" hidden="false" customHeight="true" outlineLevel="0" collapsed="false">
      <c r="B21" s="0"/>
      <c r="C21" s="0"/>
      <c r="D21" s="0"/>
      <c r="E21" s="0"/>
      <c r="F21" s="0"/>
      <c r="G21" s="0"/>
      <c r="H21" s="0"/>
      <c r="I21" s="0"/>
      <c r="J21" s="0"/>
      <c r="K21" s="0"/>
      <c r="L21" s="0"/>
      <c r="M21" s="0"/>
    </row>
    <row r="22" customFormat="false" ht="15" hidden="false" customHeight="true" outlineLevel="0" collapsed="false">
      <c r="B22" s="0"/>
      <c r="C22" s="0"/>
      <c r="D22" s="0"/>
      <c r="E22" s="0"/>
      <c r="F22" s="0"/>
      <c r="G22" s="0"/>
      <c r="H22" s="0"/>
      <c r="I22" s="0"/>
      <c r="J22" s="0"/>
      <c r="K22" s="0"/>
      <c r="L22" s="0"/>
      <c r="M22" s="0"/>
    </row>
    <row r="23" customFormat="false" ht="15" hidden="false" customHeight="true" outlineLevel="0" collapsed="false">
      <c r="B23" s="0"/>
      <c r="C23" s="0"/>
      <c r="D23" s="0"/>
      <c r="E23" s="0"/>
      <c r="F23" s="0"/>
      <c r="G23" s="0"/>
      <c r="H23" s="0"/>
      <c r="I23" s="0"/>
      <c r="J23" s="0"/>
      <c r="K23" s="0"/>
      <c r="L23" s="0"/>
      <c r="M23" s="0"/>
    </row>
    <row r="24" customFormat="false" ht="15" hidden="false" customHeight="true" outlineLevel="0" collapsed="false">
      <c r="B24" s="0"/>
      <c r="C24" s="0"/>
      <c r="D24" s="0"/>
      <c r="E24" s="0"/>
      <c r="F24" s="0"/>
      <c r="G24" s="0"/>
      <c r="H24" s="0"/>
      <c r="I24" s="0"/>
      <c r="J24" s="0"/>
      <c r="K24" s="0"/>
      <c r="L24" s="0"/>
      <c r="M24" s="0"/>
    </row>
    <row r="25" customFormat="false" ht="15" hidden="false" customHeight="true" outlineLevel="0" collapsed="false">
      <c r="B25" s="0"/>
      <c r="C25" s="0"/>
      <c r="D25" s="0"/>
      <c r="E25" s="0"/>
      <c r="F25" s="0"/>
      <c r="G25" s="0"/>
      <c r="H25" s="0"/>
      <c r="I25" s="0"/>
      <c r="J25" s="0"/>
      <c r="K25" s="0"/>
      <c r="L25" s="0"/>
      <c r="M25" s="0"/>
    </row>
    <row r="26" customFormat="false" ht="15" hidden="false" customHeight="true" outlineLevel="0" collapsed="false">
      <c r="B26" s="0"/>
      <c r="C26" s="0"/>
      <c r="D26" s="0"/>
      <c r="E26" s="0"/>
      <c r="F26" s="0"/>
      <c r="G26" s="0"/>
      <c r="H26" s="0"/>
      <c r="I26" s="0"/>
      <c r="J26" s="0"/>
      <c r="K26" s="0"/>
      <c r="L26" s="0"/>
      <c r="M26" s="0"/>
    </row>
    <row r="27" customFormat="false" ht="15" hidden="false" customHeight="true" outlineLevel="0" collapsed="false">
      <c r="B27" s="0"/>
      <c r="C27" s="0"/>
      <c r="D27" s="0"/>
      <c r="E27" s="0"/>
      <c r="F27" s="0"/>
      <c r="G27" s="0"/>
      <c r="H27" s="0"/>
      <c r="I27" s="0"/>
      <c r="J27" s="0"/>
      <c r="K27" s="0"/>
      <c r="L27" s="0"/>
      <c r="M27" s="0"/>
    </row>
    <row r="28" customFormat="false" ht="15" hidden="false" customHeight="true" outlineLevel="0" collapsed="false">
      <c r="B28" s="0"/>
      <c r="C28" s="0"/>
      <c r="D28" s="0"/>
      <c r="E28" s="0"/>
      <c r="F28" s="0"/>
      <c r="G28" s="0"/>
      <c r="H28" s="0"/>
      <c r="I28" s="0"/>
      <c r="J28" s="0"/>
      <c r="K28" s="0"/>
      <c r="L28" s="0"/>
      <c r="M28" s="0"/>
    </row>
    <row r="29" customFormat="false" ht="15" hidden="false" customHeight="true" outlineLevel="0" collapsed="false">
      <c r="B29" s="0"/>
      <c r="C29" s="0"/>
      <c r="D29" s="0"/>
      <c r="E29" s="0"/>
      <c r="F29" s="0"/>
      <c r="G29" s="0"/>
      <c r="H29" s="0"/>
      <c r="I29" s="0"/>
      <c r="J29" s="0"/>
      <c r="K29" s="0"/>
      <c r="L29" s="0"/>
      <c r="M29" s="0"/>
    </row>
    <row r="30" customFormat="false" ht="15" hidden="false" customHeight="true" outlineLevel="0" collapsed="false">
      <c r="B30" s="0"/>
      <c r="C30" s="0"/>
      <c r="D30" s="0"/>
      <c r="E30" s="0"/>
      <c r="F30" s="0"/>
      <c r="G30" s="0"/>
      <c r="H30" s="0"/>
      <c r="I30" s="0"/>
      <c r="J30" s="0"/>
      <c r="K30" s="0"/>
      <c r="L30" s="0"/>
      <c r="M30" s="0"/>
    </row>
    <row r="31" customFormat="false" ht="15" hidden="false" customHeight="true" outlineLevel="0" collapsed="false">
      <c r="B31" s="0"/>
      <c r="C31" s="0"/>
      <c r="D31" s="0"/>
      <c r="E31" s="0"/>
      <c r="F31" s="0"/>
      <c r="G31" s="0"/>
      <c r="H31" s="0"/>
      <c r="I31" s="0"/>
      <c r="J31" s="0"/>
      <c r="K31" s="0"/>
      <c r="L31" s="0"/>
      <c r="M31" s="0"/>
    </row>
    <row r="32" customFormat="false" ht="15" hidden="false" customHeight="true" outlineLevel="0" collapsed="false">
      <c r="B32" s="0"/>
      <c r="C32" s="0"/>
      <c r="D32" s="0"/>
      <c r="E32" s="0"/>
      <c r="F32" s="0"/>
      <c r="G32" s="0"/>
      <c r="H32" s="0"/>
      <c r="I32" s="0"/>
      <c r="J32" s="0"/>
      <c r="K32" s="0"/>
      <c r="L32" s="0"/>
      <c r="M32" s="0"/>
    </row>
    <row r="33" customFormat="false" ht="15" hidden="false" customHeight="true" outlineLevel="0" collapsed="false">
      <c r="B33" s="0"/>
      <c r="C33" s="0"/>
      <c r="D33" s="0"/>
      <c r="E33" s="0"/>
      <c r="F33" s="0"/>
      <c r="G33" s="0"/>
      <c r="H33" s="0"/>
      <c r="I33" s="0"/>
      <c r="J33" s="0"/>
      <c r="K33" s="0"/>
      <c r="L33" s="0"/>
      <c r="M33" s="0"/>
    </row>
    <row r="34" customFormat="false" ht="15" hidden="false" customHeight="true" outlineLevel="0" collapsed="false">
      <c r="B34" s="0"/>
      <c r="C34" s="0"/>
      <c r="D34" s="0"/>
      <c r="E34" s="0"/>
      <c r="F34" s="0"/>
      <c r="G34" s="0"/>
      <c r="H34" s="0"/>
      <c r="I34" s="0"/>
      <c r="J34" s="0"/>
      <c r="K34" s="0"/>
      <c r="L34" s="0"/>
      <c r="M34" s="0"/>
    </row>
    <row r="35" customFormat="false" ht="15" hidden="false" customHeight="true" outlineLevel="0" collapsed="false">
      <c r="B35" s="0"/>
      <c r="C35" s="0"/>
      <c r="D35" s="0"/>
      <c r="E35" s="0"/>
      <c r="F35" s="0"/>
      <c r="G35" s="0"/>
      <c r="H35" s="0"/>
      <c r="I35" s="0"/>
      <c r="J35" s="0"/>
      <c r="K35" s="0"/>
      <c r="L35" s="0"/>
      <c r="M35" s="0"/>
    </row>
    <row r="36" customFormat="false" ht="15" hidden="false" customHeight="true" outlineLevel="0" collapsed="false">
      <c r="B36" s="0"/>
      <c r="C36" s="0"/>
      <c r="D36" s="0"/>
      <c r="E36" s="0"/>
      <c r="F36" s="0"/>
      <c r="G36" s="0"/>
      <c r="H36" s="0"/>
      <c r="I36" s="0"/>
      <c r="J36" s="0"/>
      <c r="K36" s="0"/>
      <c r="L36" s="0"/>
      <c r="M36" s="0"/>
    </row>
    <row r="37" customFormat="false" ht="15" hidden="false" customHeight="true" outlineLevel="0" collapsed="false">
      <c r="B37" s="0"/>
      <c r="C37" s="0"/>
      <c r="D37" s="0"/>
      <c r="E37" s="0"/>
      <c r="F37" s="0"/>
      <c r="G37" s="0"/>
      <c r="H37" s="0"/>
      <c r="I37" s="0"/>
      <c r="J37" s="0"/>
      <c r="K37" s="0"/>
      <c r="L37" s="0"/>
      <c r="M37" s="0"/>
    </row>
    <row r="38" customFormat="false" ht="15" hidden="false" customHeight="true" outlineLevel="0" collapsed="false">
      <c r="B38" s="0"/>
      <c r="C38" s="0"/>
      <c r="D38" s="0"/>
      <c r="E38" s="0"/>
      <c r="F38" s="0"/>
      <c r="G38" s="0"/>
      <c r="H38" s="0"/>
      <c r="I38" s="0"/>
      <c r="J38" s="0"/>
      <c r="K38" s="0"/>
      <c r="L38" s="0"/>
      <c r="M38" s="0"/>
    </row>
    <row r="39" customFormat="false" ht="27.75" hidden="false" customHeight="true" outlineLevel="0" collapsed="false">
      <c r="B39" s="0"/>
      <c r="C39" s="0"/>
      <c r="D39" s="0"/>
      <c r="E39" s="0"/>
      <c r="F39" s="0"/>
      <c r="G39" s="0"/>
      <c r="H39" s="0"/>
      <c r="I39" s="0"/>
      <c r="J39" s="0"/>
      <c r="K39" s="0"/>
      <c r="L39" s="0"/>
      <c r="M39" s="632" t="s">
        <v>
450</v>
      </c>
    </row>
    <row r="40" customFormat="false" ht="27.75" hidden="false" customHeight="true" outlineLevel="0" collapsed="false">
      <c r="B40" s="633" t="s">
        <v>
451</v>
      </c>
      <c r="C40" s="634"/>
      <c r="D40" s="634"/>
      <c r="E40" s="635"/>
      <c r="F40" s="635"/>
      <c r="G40" s="635"/>
      <c r="H40" s="636" t="s">
        <v>
438</v>
      </c>
      <c r="I40" s="637" t="s">
        <v>
439</v>
      </c>
      <c r="J40" s="638" t="s">
        <v>
440</v>
      </c>
      <c r="K40" s="638" t="s">
        <v>
441</v>
      </c>
      <c r="L40" s="638" t="s">
        <v>
442</v>
      </c>
      <c r="M40" s="639" t="s">
        <v>
443</v>
      </c>
    </row>
    <row r="41" customFormat="false" ht="27.75" hidden="false" customHeight="true" outlineLevel="0" collapsed="false">
      <c r="B41" s="640" t="s">
        <v>
473</v>
      </c>
      <c r="C41" s="640"/>
      <c r="D41" s="641"/>
      <c r="E41" s="642" t="s">
        <v>
474</v>
      </c>
      <c r="F41" s="642"/>
      <c r="G41" s="642"/>
      <c r="H41" s="642"/>
      <c r="I41" s="643" t="n">
        <v>
21358</v>
      </c>
      <c r="J41" s="644" t="n">
        <v>
22241</v>
      </c>
      <c r="K41" s="644" t="n">
        <v>
21769</v>
      </c>
      <c r="L41" s="644" t="n">
        <v>
21647</v>
      </c>
      <c r="M41" s="645" t="n">
        <v>
21045</v>
      </c>
    </row>
    <row r="42" customFormat="false" ht="27.75" hidden="false" customHeight="true" outlineLevel="0" collapsed="false">
      <c r="B42" s="640"/>
      <c r="C42" s="640"/>
      <c r="D42" s="646"/>
      <c r="E42" s="647" t="s">
        <v>
475</v>
      </c>
      <c r="F42" s="647"/>
      <c r="G42" s="647"/>
      <c r="H42" s="647"/>
      <c r="I42" s="648" t="n">
        <v>
126</v>
      </c>
      <c r="J42" s="649" t="n">
        <v>
92</v>
      </c>
      <c r="K42" s="649" t="n">
        <v>
61</v>
      </c>
      <c r="L42" s="649" t="n">
        <v>
30</v>
      </c>
      <c r="M42" s="650" t="s">
        <v>
46</v>
      </c>
    </row>
    <row r="43" customFormat="false" ht="27.75" hidden="false" customHeight="true" outlineLevel="0" collapsed="false">
      <c r="B43" s="640"/>
      <c r="C43" s="640"/>
      <c r="D43" s="646"/>
      <c r="E43" s="647" t="s">
        <v>
476</v>
      </c>
      <c r="F43" s="647"/>
      <c r="G43" s="647"/>
      <c r="H43" s="647"/>
      <c r="I43" s="648" t="n">
        <v>
3747</v>
      </c>
      <c r="J43" s="649" t="n">
        <v>
3904</v>
      </c>
      <c r="K43" s="649" t="n">
        <v>
3781</v>
      </c>
      <c r="L43" s="649" t="n">
        <v>
3610</v>
      </c>
      <c r="M43" s="650" t="n">
        <v>
3637</v>
      </c>
    </row>
    <row r="44" customFormat="false" ht="27.75" hidden="false" customHeight="true" outlineLevel="0" collapsed="false">
      <c r="B44" s="640"/>
      <c r="C44" s="640"/>
      <c r="D44" s="646"/>
      <c r="E44" s="647" t="s">
        <v>
477</v>
      </c>
      <c r="F44" s="647"/>
      <c r="G44" s="647"/>
      <c r="H44" s="647"/>
      <c r="I44" s="648" t="s">
        <v>
46</v>
      </c>
      <c r="J44" s="649" t="s">
        <v>
46</v>
      </c>
      <c r="K44" s="649" t="s">
        <v>
46</v>
      </c>
      <c r="L44" s="649" t="s">
        <v>
46</v>
      </c>
      <c r="M44" s="650" t="s">
        <v>
46</v>
      </c>
    </row>
    <row r="45" customFormat="false" ht="27.75" hidden="false" customHeight="true" outlineLevel="0" collapsed="false">
      <c r="B45" s="640"/>
      <c r="C45" s="640"/>
      <c r="D45" s="646"/>
      <c r="E45" s="647" t="s">
        <v>
478</v>
      </c>
      <c r="F45" s="647"/>
      <c r="G45" s="647"/>
      <c r="H45" s="647"/>
      <c r="I45" s="648" t="n">
        <v>
3172</v>
      </c>
      <c r="J45" s="649" t="n">
        <v>
3104</v>
      </c>
      <c r="K45" s="649" t="n">
        <v>
2948</v>
      </c>
      <c r="L45" s="649" t="n">
        <v>
2905</v>
      </c>
      <c r="M45" s="650" t="n">
        <v>
2804</v>
      </c>
    </row>
    <row r="46" customFormat="false" ht="27.75" hidden="false" customHeight="true" outlineLevel="0" collapsed="false">
      <c r="B46" s="640"/>
      <c r="C46" s="640"/>
      <c r="D46" s="651"/>
      <c r="E46" s="647" t="s">
        <v>
479</v>
      </c>
      <c r="F46" s="647"/>
      <c r="G46" s="647"/>
      <c r="H46" s="647"/>
      <c r="I46" s="648" t="n">
        <v>
109</v>
      </c>
      <c r="J46" s="649" t="n">
        <v>
101</v>
      </c>
      <c r="K46" s="649" t="n">
        <v>
126</v>
      </c>
      <c r="L46" s="649" t="n">
        <v>
119</v>
      </c>
      <c r="M46" s="650" t="n">
        <v>
115</v>
      </c>
    </row>
    <row r="47" customFormat="false" ht="27.75" hidden="false" customHeight="true" outlineLevel="0" collapsed="false">
      <c r="B47" s="640"/>
      <c r="C47" s="640"/>
      <c r="D47" s="652"/>
      <c r="E47" s="653" t="s">
        <v>
480</v>
      </c>
      <c r="F47" s="653"/>
      <c r="G47" s="653"/>
      <c r="H47" s="653"/>
      <c r="I47" s="648" t="s">
        <v>
46</v>
      </c>
      <c r="J47" s="649" t="s">
        <v>
46</v>
      </c>
      <c r="K47" s="649" t="s">
        <v>
46</v>
      </c>
      <c r="L47" s="649" t="s">
        <v>
46</v>
      </c>
      <c r="M47" s="650" t="s">
        <v>
46</v>
      </c>
    </row>
    <row r="48" customFormat="false" ht="27.75" hidden="false" customHeight="true" outlineLevel="0" collapsed="false">
      <c r="B48" s="640"/>
      <c r="C48" s="640"/>
      <c r="D48" s="646"/>
      <c r="E48" s="647" t="s">
        <v>
310</v>
      </c>
      <c r="F48" s="647"/>
      <c r="G48" s="647"/>
      <c r="H48" s="647"/>
      <c r="I48" s="648" t="s">
        <v>
46</v>
      </c>
      <c r="J48" s="649" t="s">
        <v>
46</v>
      </c>
      <c r="K48" s="649" t="s">
        <v>
46</v>
      </c>
      <c r="L48" s="649" t="s">
        <v>
46</v>
      </c>
      <c r="M48" s="650" t="s">
        <v>
46</v>
      </c>
    </row>
    <row r="49" customFormat="false" ht="27.75" hidden="false" customHeight="true" outlineLevel="0" collapsed="false">
      <c r="B49" s="640"/>
      <c r="C49" s="640"/>
      <c r="D49" s="646"/>
      <c r="E49" s="647" t="s">
        <v>
481</v>
      </c>
      <c r="F49" s="647"/>
      <c r="G49" s="647"/>
      <c r="H49" s="647"/>
      <c r="I49" s="648" t="s">
        <v>
46</v>
      </c>
      <c r="J49" s="649" t="s">
        <v>
46</v>
      </c>
      <c r="K49" s="649" t="s">
        <v>
46</v>
      </c>
      <c r="L49" s="649" t="s">
        <v>
46</v>
      </c>
      <c r="M49" s="650" t="s">
        <v>
46</v>
      </c>
    </row>
    <row r="50" customFormat="false" ht="27.75" hidden="false" customHeight="true" outlineLevel="0" collapsed="false">
      <c r="B50" s="654" t="s">
        <v>
482</v>
      </c>
      <c r="C50" s="654"/>
      <c r="D50" s="655"/>
      <c r="E50" s="647" t="s">
        <v>
483</v>
      </c>
      <c r="F50" s="647"/>
      <c r="G50" s="647"/>
      <c r="H50" s="647"/>
      <c r="I50" s="648" t="n">
        <v>
5917</v>
      </c>
      <c r="J50" s="649" t="n">
        <v>
6299</v>
      </c>
      <c r="K50" s="649" t="n">
        <v>
7213</v>
      </c>
      <c r="L50" s="649" t="n">
        <v>
6484</v>
      </c>
      <c r="M50" s="650" t="n">
        <v>
6744</v>
      </c>
    </row>
    <row r="51" customFormat="false" ht="27.75" hidden="false" customHeight="true" outlineLevel="0" collapsed="false">
      <c r="B51" s="654"/>
      <c r="C51" s="654"/>
      <c r="D51" s="646"/>
      <c r="E51" s="647" t="s">
        <v>
484</v>
      </c>
      <c r="F51" s="647"/>
      <c r="G51" s="647"/>
      <c r="H51" s="647"/>
      <c r="I51" s="648" t="n">
        <v>
836</v>
      </c>
      <c r="J51" s="649" t="n">
        <v>
746</v>
      </c>
      <c r="K51" s="649" t="n">
        <v>
681</v>
      </c>
      <c r="L51" s="649" t="n">
        <v>
779</v>
      </c>
      <c r="M51" s="650" t="n">
        <v>
739</v>
      </c>
    </row>
    <row r="52" customFormat="false" ht="27.75" hidden="false" customHeight="true" outlineLevel="0" collapsed="false">
      <c r="B52" s="654"/>
      <c r="C52" s="654"/>
      <c r="D52" s="646"/>
      <c r="E52" s="647" t="s">
        <v>
485</v>
      </c>
      <c r="F52" s="647"/>
      <c r="G52" s="647"/>
      <c r="H52" s="647"/>
      <c r="I52" s="648" t="n">
        <v>
15825</v>
      </c>
      <c r="J52" s="649" t="n">
        <v>
16140</v>
      </c>
      <c r="K52" s="649" t="n">
        <v>
15466</v>
      </c>
      <c r="L52" s="649" t="n">
        <v>
15084</v>
      </c>
      <c r="M52" s="650" t="n">
        <v>
14566</v>
      </c>
    </row>
    <row r="53" customFormat="false" ht="27.75" hidden="false" customHeight="true" outlineLevel="0" collapsed="false">
      <c r="B53" s="656" t="s">
        <v>
459</v>
      </c>
      <c r="C53" s="656"/>
      <c r="D53" s="657"/>
      <c r="E53" s="658" t="s">
        <v>
486</v>
      </c>
      <c r="F53" s="658"/>
      <c r="G53" s="658"/>
      <c r="H53" s="658"/>
      <c r="I53" s="659" t="n">
        <v>
5934</v>
      </c>
      <c r="J53" s="660" t="n">
        <v>
6256</v>
      </c>
      <c r="K53" s="660" t="n">
        <v>
5325</v>
      </c>
      <c r="L53" s="660" t="n">
        <v>
5965</v>
      </c>
      <c r="M53" s="661" t="n">
        <v>
5551</v>
      </c>
    </row>
    <row r="54" customFormat="false" ht="27.75" hidden="false" customHeight="true" outlineLevel="0" collapsed="false">
      <c r="B54" s="662" t="s">
        <v>
487</v>
      </c>
      <c r="C54" s="663"/>
      <c r="D54" s="663"/>
      <c r="E54" s="664"/>
      <c r="F54" s="664"/>
      <c r="G54" s="664"/>
      <c r="H54" s="664"/>
      <c r="I54" s="665"/>
      <c r="J54" s="665"/>
      <c r="K54" s="665"/>
      <c r="L54" s="665"/>
      <c r="M54" s="665"/>
    </row>
    <row r="55" customFormat="false" ht="12.75" hidden="false" customHeight="true" outlineLevel="0" collapsed="false">
</row>
    <row r="56" customFormat="false" ht="12.75" hidden="false" customHeight="true" outlineLevel="0" collapsed="false">
</row>
    <row r="57" customFormat="false" ht="12.75" hidden="false" customHeight="true" outlineLevel="0" collapsed="false">
</row>
    <row r="58" customFormat="false" ht="12.75" hidden="false" customHeight="true" outlineLevel="0" collapsed="false">
</row>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8">
</sheetFormatPr>
  <cols>
    <col collapsed="false" hidden="false" max="1" min="1" style="531" width="8.24696356275304"/>
    <col collapsed="false" hidden="false" max="2" min="2" style="531" width="16.3886639676113"/>
    <col collapsed="false" hidden="false" max="5" min="3" style="531" width="26.4574898785425"/>
    <col collapsed="false" hidden="false" max="8" min="6" style="531" width="24.4251012145749"/>
    <col collapsed="false" hidden="false" max="14" min="9" style="531" width="26.1376518218623"/>
    <col collapsed="false" hidden="false" max="15" min="15" style="531" width="6.10526315789474"/>
    <col collapsed="false" hidden="true" max="1025" min="16" style="531" width="0"/>
  </cols>
  <sheetData>
    <row r="1" customFormat="false" ht="16.5" hidden="false" customHeight="true" outlineLevel="0" collapsed="false">
      <c r="B1" s="0"/>
      <c r="C1" s="0"/>
      <c r="D1" s="0"/>
      <c r="E1" s="0"/>
      <c r="F1" s="0"/>
      <c r="G1" s="0"/>
      <c r="H1" s="0"/>
    </row>
    <row r="2" customFormat="false" ht="16.5" hidden="false" customHeight="true" outlineLevel="0" collapsed="false">
      <c r="B2" s="0"/>
      <c r="C2" s="0"/>
      <c r="D2" s="0"/>
      <c r="E2" s="0"/>
      <c r="F2" s="0"/>
      <c r="G2" s="0"/>
      <c r="H2" s="0"/>
    </row>
    <row r="3" customFormat="false" ht="16.5" hidden="false" customHeight="true" outlineLevel="0" collapsed="false">
      <c r="B3" s="0"/>
      <c r="C3" s="0"/>
      <c r="D3" s="0"/>
      <c r="E3" s="0"/>
      <c r="F3" s="0"/>
      <c r="G3" s="0"/>
      <c r="H3" s="0"/>
    </row>
    <row r="4" customFormat="false" ht="16.5" hidden="false" customHeight="true" outlineLevel="0" collapsed="false">
      <c r="B4" s="0"/>
      <c r="C4" s="0"/>
      <c r="D4" s="0"/>
      <c r="E4" s="0"/>
      <c r="F4" s="0"/>
      <c r="G4" s="0"/>
      <c r="H4" s="0"/>
    </row>
    <row r="5" customFormat="false" ht="16.5" hidden="false" customHeight="true" outlineLevel="0" collapsed="false">
      <c r="B5" s="0"/>
      <c r="C5" s="0"/>
      <c r="D5" s="0"/>
      <c r="E5" s="0"/>
      <c r="F5" s="0"/>
      <c r="G5" s="0"/>
      <c r="H5" s="0"/>
    </row>
    <row r="6" customFormat="false" ht="16.5" hidden="false" customHeight="true" outlineLevel="0" collapsed="false">
      <c r="B6" s="0"/>
      <c r="C6" s="0"/>
      <c r="D6" s="0"/>
      <c r="E6" s="0"/>
      <c r="F6" s="0"/>
      <c r="G6" s="0"/>
      <c r="H6" s="0"/>
    </row>
    <row r="7" customFormat="false" ht="16.5" hidden="false" customHeight="true" outlineLevel="0" collapsed="false">
      <c r="B7" s="0"/>
      <c r="C7" s="0"/>
      <c r="D7" s="0"/>
      <c r="E7" s="0"/>
      <c r="F7" s="0"/>
      <c r="G7" s="0"/>
      <c r="H7" s="0"/>
    </row>
    <row r="8" customFormat="false" ht="16.5" hidden="false" customHeight="true" outlineLevel="0" collapsed="false">
      <c r="B8" s="0"/>
      <c r="C8" s="0"/>
      <c r="D8" s="0"/>
      <c r="E8" s="0"/>
      <c r="F8" s="0"/>
      <c r="G8" s="0"/>
      <c r="H8" s="0"/>
    </row>
    <row r="9" customFormat="false" ht="16.5" hidden="false" customHeight="true" outlineLevel="0" collapsed="false">
      <c r="B9" s="0"/>
      <c r="C9" s="0"/>
      <c r="D9" s="0"/>
      <c r="E9" s="0"/>
      <c r="F9" s="0"/>
      <c r="G9" s="0"/>
      <c r="H9" s="0"/>
    </row>
    <row r="10" customFormat="false" ht="16.5" hidden="false" customHeight="true" outlineLevel="0" collapsed="false">
      <c r="B10" s="0"/>
      <c r="C10" s="0"/>
      <c r="D10" s="0"/>
      <c r="E10" s="0"/>
      <c r="F10" s="0"/>
      <c r="G10" s="0"/>
      <c r="H10" s="0"/>
    </row>
    <row r="11" customFormat="false" ht="16.5" hidden="false" customHeight="true" outlineLevel="0" collapsed="false">
      <c r="B11" s="0"/>
      <c r="C11" s="0"/>
      <c r="D11" s="0"/>
      <c r="E11" s="0"/>
      <c r="F11" s="0"/>
      <c r="G11" s="0"/>
      <c r="H11" s="0"/>
    </row>
    <row r="12" customFormat="false" ht="16.5" hidden="false" customHeight="true" outlineLevel="0" collapsed="false">
      <c r="B12" s="0"/>
      <c r="C12" s="0"/>
      <c r="D12" s="0"/>
      <c r="E12" s="0"/>
      <c r="F12" s="0"/>
      <c r="G12" s="0"/>
      <c r="H12" s="0"/>
    </row>
    <row r="13" customFormat="false" ht="16.5" hidden="false" customHeight="true" outlineLevel="0" collapsed="false">
      <c r="B13" s="0"/>
      <c r="C13" s="0"/>
      <c r="D13" s="0"/>
      <c r="E13" s="0"/>
      <c r="F13" s="0"/>
      <c r="G13" s="0"/>
      <c r="H13" s="0"/>
    </row>
    <row r="14" customFormat="false" ht="16.5" hidden="false" customHeight="true" outlineLevel="0" collapsed="false">
      <c r="B14" s="0"/>
      <c r="C14" s="0"/>
      <c r="D14" s="0"/>
      <c r="E14" s="0"/>
      <c r="F14" s="0"/>
      <c r="G14" s="0"/>
      <c r="H14" s="0"/>
    </row>
    <row r="15" customFormat="false" ht="16.5" hidden="false" customHeight="true" outlineLevel="0" collapsed="false">
      <c r="B15" s="0"/>
      <c r="C15" s="0"/>
      <c r="D15" s="0"/>
      <c r="E15" s="0"/>
      <c r="F15" s="0"/>
      <c r="G15" s="0"/>
      <c r="H15" s="0"/>
    </row>
    <row r="16" customFormat="false" ht="16.5" hidden="false" customHeight="true" outlineLevel="0" collapsed="false">
      <c r="B16" s="0"/>
      <c r="C16" s="0"/>
      <c r="D16" s="0"/>
      <c r="E16" s="0"/>
      <c r="F16" s="0"/>
      <c r="G16" s="0"/>
      <c r="H16" s="0"/>
    </row>
    <row r="17" customFormat="false" ht="16.5" hidden="false" customHeight="true" outlineLevel="0" collapsed="false">
      <c r="B17" s="0"/>
      <c r="C17" s="0"/>
      <c r="D17" s="0"/>
      <c r="E17" s="0"/>
      <c r="F17" s="0"/>
      <c r="G17" s="0"/>
      <c r="H17" s="0"/>
    </row>
    <row r="18" customFormat="false" ht="16.5" hidden="false" customHeight="true" outlineLevel="0" collapsed="false">
      <c r="B18" s="0"/>
      <c r="C18" s="0"/>
      <c r="D18" s="0"/>
      <c r="E18" s="0"/>
      <c r="F18" s="0"/>
      <c r="G18" s="0"/>
      <c r="H18" s="0"/>
    </row>
    <row r="19" customFormat="false" ht="16.5" hidden="false" customHeight="true" outlineLevel="0" collapsed="false">
      <c r="B19" s="0"/>
      <c r="C19" s="0"/>
      <c r="D19" s="0"/>
      <c r="E19" s="0"/>
      <c r="F19" s="0"/>
      <c r="G19" s="0"/>
      <c r="H19" s="0"/>
    </row>
    <row r="20" customFormat="false" ht="16.5" hidden="false" customHeight="true" outlineLevel="0" collapsed="false">
      <c r="B20" s="0"/>
      <c r="C20" s="0"/>
      <c r="D20" s="0"/>
      <c r="E20" s="0"/>
      <c r="F20" s="0"/>
      <c r="G20" s="0"/>
      <c r="H20" s="0"/>
    </row>
    <row r="21" customFormat="false" ht="16.5" hidden="false" customHeight="true" outlineLevel="0" collapsed="false">
      <c r="B21" s="0"/>
      <c r="C21" s="0"/>
      <c r="D21" s="0"/>
      <c r="E21" s="0"/>
      <c r="F21" s="0"/>
      <c r="G21" s="0"/>
      <c r="H21" s="0"/>
    </row>
    <row r="22" customFormat="false" ht="16.5" hidden="false" customHeight="true" outlineLevel="0" collapsed="false">
      <c r="B22" s="0"/>
      <c r="C22" s="0"/>
      <c r="D22" s="0"/>
      <c r="E22" s="0"/>
      <c r="F22" s="0"/>
      <c r="G22" s="0"/>
      <c r="H22" s="0"/>
    </row>
    <row r="23" customFormat="false" ht="16.5" hidden="false" customHeight="true" outlineLevel="0" collapsed="false">
      <c r="B23" s="0"/>
      <c r="C23" s="0"/>
      <c r="D23" s="0"/>
      <c r="E23" s="0"/>
      <c r="F23" s="0"/>
      <c r="G23" s="0"/>
      <c r="H23" s="0"/>
    </row>
    <row r="24" customFormat="false" ht="16.5" hidden="false" customHeight="true" outlineLevel="0" collapsed="false">
      <c r="B24" s="0"/>
      <c r="C24" s="0"/>
      <c r="D24" s="0"/>
      <c r="E24" s="0"/>
      <c r="F24" s="0"/>
      <c r="G24" s="0"/>
      <c r="H24" s="0"/>
    </row>
    <row r="25" customFormat="false" ht="16.5" hidden="false" customHeight="true" outlineLevel="0" collapsed="false">
      <c r="B25" s="0"/>
      <c r="C25" s="0"/>
      <c r="D25" s="0"/>
      <c r="E25" s="0"/>
      <c r="F25" s="0"/>
      <c r="G25" s="0"/>
      <c r="H25" s="0"/>
    </row>
    <row r="26" customFormat="false" ht="16.5" hidden="false" customHeight="true" outlineLevel="0" collapsed="false">
      <c r="B26" s="0"/>
      <c r="C26" s="0"/>
      <c r="D26" s="0"/>
      <c r="E26" s="0"/>
      <c r="F26" s="0"/>
      <c r="G26" s="0"/>
      <c r="H26" s="0"/>
    </row>
    <row r="27" customFormat="false" ht="16.5" hidden="false" customHeight="true" outlineLevel="0" collapsed="false">
      <c r="B27" s="0"/>
      <c r="C27" s="0"/>
      <c r="D27" s="0"/>
      <c r="E27" s="0"/>
      <c r="F27" s="0"/>
      <c r="G27" s="0"/>
      <c r="H27" s="0"/>
    </row>
    <row r="28" customFormat="false" ht="16.5" hidden="false" customHeight="true" outlineLevel="0" collapsed="false">
      <c r="B28" s="0"/>
      <c r="C28" s="0"/>
      <c r="D28" s="0"/>
      <c r="E28" s="0"/>
      <c r="F28" s="0"/>
      <c r="G28" s="0"/>
      <c r="H28" s="0"/>
    </row>
    <row r="29" customFormat="false" ht="16.5" hidden="false" customHeight="true" outlineLevel="0" collapsed="false">
      <c r="B29" s="0"/>
      <c r="C29" s="0"/>
      <c r="D29" s="0"/>
      <c r="E29" s="0"/>
      <c r="F29" s="0"/>
      <c r="G29" s="0"/>
      <c r="H29" s="0"/>
    </row>
    <row r="30" customFormat="false" ht="16.5" hidden="false" customHeight="true" outlineLevel="0" collapsed="false">
      <c r="B30" s="0"/>
      <c r="C30" s="0"/>
      <c r="D30" s="0"/>
      <c r="E30" s="0"/>
      <c r="F30" s="0"/>
      <c r="G30" s="0"/>
      <c r="H30" s="0"/>
    </row>
    <row r="31" customFormat="false" ht="16.5" hidden="false" customHeight="true" outlineLevel="0" collapsed="false">
      <c r="B31" s="0"/>
      <c r="C31" s="0"/>
      <c r="D31" s="0"/>
      <c r="E31" s="0"/>
      <c r="F31" s="0"/>
      <c r="G31" s="0"/>
      <c r="H31" s="0"/>
    </row>
    <row r="32" customFormat="false" ht="16.5" hidden="false" customHeight="true" outlineLevel="0" collapsed="false">
      <c r="B32" s="0"/>
      <c r="C32" s="0"/>
      <c r="D32" s="0"/>
      <c r="E32" s="0"/>
      <c r="F32" s="0"/>
      <c r="G32" s="0"/>
      <c r="H32" s="0"/>
    </row>
    <row r="33" customFormat="false" ht="16.5" hidden="false" customHeight="true" outlineLevel="0" collapsed="false">
      <c r="B33" s="0"/>
      <c r="C33" s="0"/>
      <c r="D33" s="0"/>
      <c r="E33" s="0"/>
      <c r="F33" s="0"/>
      <c r="G33" s="0"/>
      <c r="H33" s="0"/>
    </row>
    <row r="34" customFormat="false" ht="16.5" hidden="false" customHeight="true" outlineLevel="0" collapsed="false">
      <c r="B34" s="0"/>
      <c r="C34" s="0"/>
      <c r="D34" s="0"/>
      <c r="E34" s="0"/>
      <c r="F34" s="0"/>
      <c r="G34" s="0"/>
      <c r="H34" s="0"/>
    </row>
    <row r="35" customFormat="false" ht="16.5" hidden="false" customHeight="true" outlineLevel="0" collapsed="false">
      <c r="B35" s="0"/>
      <c r="C35" s="0"/>
      <c r="D35" s="0"/>
      <c r="E35" s="0"/>
      <c r="F35" s="0"/>
      <c r="G35" s="0"/>
      <c r="H35" s="0"/>
    </row>
    <row r="36" customFormat="false" ht="16.5" hidden="false" customHeight="true" outlineLevel="0" collapsed="false">
      <c r="B36" s="0"/>
      <c r="C36" s="0"/>
      <c r="D36" s="0"/>
      <c r="E36" s="0"/>
      <c r="F36" s="0"/>
      <c r="G36" s="0"/>
      <c r="H36" s="0"/>
    </row>
    <row r="37" customFormat="false" ht="16.5" hidden="false" customHeight="true" outlineLevel="0" collapsed="false">
      <c r="B37" s="0"/>
      <c r="C37" s="0"/>
      <c r="D37" s="0"/>
      <c r="E37" s="0"/>
      <c r="F37" s="0"/>
      <c r="G37" s="0"/>
      <c r="H37" s="0"/>
    </row>
    <row r="38" customFormat="false" ht="16.5" hidden="false" customHeight="true" outlineLevel="0" collapsed="false">
      <c r="B38" s="0"/>
      <c r="C38" s="0"/>
      <c r="D38" s="0"/>
      <c r="E38" s="0"/>
      <c r="F38" s="0"/>
      <c r="G38" s="0"/>
      <c r="H38" s="0"/>
    </row>
    <row r="39" customFormat="false" ht="16.5" hidden="false" customHeight="true" outlineLevel="0" collapsed="false">
      <c r="B39" s="0"/>
      <c r="C39" s="0"/>
      <c r="D39" s="0"/>
      <c r="E39" s="0"/>
      <c r="F39" s="0"/>
      <c r="G39" s="0"/>
      <c r="H39" s="0"/>
    </row>
    <row r="40" customFormat="false" ht="16.5" hidden="false" customHeight="true" outlineLevel="0" collapsed="false">
      <c r="B40" s="0"/>
      <c r="C40" s="0"/>
      <c r="D40" s="0"/>
      <c r="E40" s="0"/>
      <c r="F40" s="0"/>
      <c r="G40" s="0"/>
      <c r="H40" s="0"/>
    </row>
    <row r="41" customFormat="false" ht="16.5" hidden="false" customHeight="true" outlineLevel="0" collapsed="false">
      <c r="B41" s="0"/>
      <c r="C41" s="0"/>
      <c r="D41" s="0"/>
      <c r="E41" s="0"/>
      <c r="F41" s="0"/>
      <c r="G41" s="0"/>
      <c r="H41" s="0"/>
    </row>
    <row r="42" customFormat="false" ht="16.5" hidden="false" customHeight="true" outlineLevel="0" collapsed="false">
      <c r="B42" s="0"/>
      <c r="C42" s="0"/>
      <c r="D42" s="0"/>
      <c r="E42" s="0"/>
      <c r="F42" s="0"/>
      <c r="G42" s="0"/>
      <c r="H42" s="0"/>
    </row>
    <row r="43" customFormat="false" ht="16.5" hidden="false" customHeight="true" outlineLevel="0" collapsed="false">
      <c r="B43" s="0"/>
      <c r="C43" s="0"/>
      <c r="D43" s="0"/>
      <c r="E43" s="0"/>
      <c r="F43" s="0"/>
      <c r="G43" s="0"/>
      <c r="H43" s="0"/>
    </row>
    <row r="44" customFormat="false" ht="16.5" hidden="false" customHeight="true" outlineLevel="0" collapsed="false">
      <c r="B44" s="0"/>
      <c r="C44" s="0"/>
      <c r="D44" s="0"/>
      <c r="E44" s="0"/>
      <c r="F44" s="0"/>
      <c r="G44" s="0"/>
      <c r="H44" s="0"/>
    </row>
    <row r="45" customFormat="false" ht="16.5" hidden="false" customHeight="true" outlineLevel="0" collapsed="false">
      <c r="B45" s="0"/>
      <c r="C45" s="0"/>
      <c r="D45" s="0"/>
      <c r="E45" s="0"/>
      <c r="F45" s="0"/>
      <c r="G45" s="0"/>
      <c r="H45" s="0"/>
    </row>
    <row r="46" customFormat="false" ht="16.5" hidden="false" customHeight="true" outlineLevel="0" collapsed="false">
      <c r="B46" s="0"/>
      <c r="C46" s="0"/>
      <c r="D46" s="0"/>
      <c r="E46" s="0"/>
      <c r="F46" s="0"/>
      <c r="G46" s="0"/>
      <c r="H46" s="0"/>
    </row>
    <row r="47" customFormat="false" ht="16.5" hidden="false" customHeight="true" outlineLevel="0" collapsed="false">
      <c r="B47" s="0"/>
      <c r="C47" s="0"/>
      <c r="D47" s="0"/>
      <c r="E47" s="0"/>
      <c r="F47" s="0"/>
      <c r="G47" s="0"/>
      <c r="H47" s="0"/>
    </row>
    <row r="48" customFormat="false" ht="16.5" hidden="false" customHeight="true" outlineLevel="0" collapsed="false">
      <c r="B48" s="0"/>
      <c r="C48" s="0"/>
      <c r="D48" s="0"/>
      <c r="E48" s="0"/>
      <c r="F48" s="0"/>
      <c r="G48" s="0"/>
      <c r="H48" s="0"/>
    </row>
    <row r="49" customFormat="false" ht="20.25" hidden="false" customHeight="true" outlineLevel="0" collapsed="false">
      <c r="B49" s="0"/>
      <c r="C49" s="0"/>
      <c r="D49" s="0"/>
      <c r="E49" s="0"/>
      <c r="F49" s="0"/>
      <c r="G49" s="0"/>
      <c r="H49" s="0"/>
    </row>
    <row r="50" customFormat="false" ht="16.5" hidden="false" customHeight="true" outlineLevel="0" collapsed="false">
      <c r="B50" s="0"/>
      <c r="C50" s="0"/>
      <c r="D50" s="0"/>
      <c r="E50" s="0"/>
      <c r="F50" s="0"/>
      <c r="G50" s="0"/>
      <c r="H50" s="0"/>
    </row>
    <row r="51" customFormat="false" ht="29.25" hidden="false" customHeight="true" outlineLevel="0" collapsed="false">
      <c r="B51" s="0"/>
      <c r="C51" s="0"/>
      <c r="D51" s="0"/>
      <c r="E51" s="0"/>
      <c r="F51" s="0"/>
      <c r="G51" s="0"/>
      <c r="H51" s="0"/>
    </row>
    <row r="52" customFormat="false" ht="29.25" hidden="false" customHeight="true" outlineLevel="0" collapsed="false">
      <c r="B52" s="0"/>
      <c r="C52" s="0"/>
      <c r="D52" s="0"/>
      <c r="E52" s="0"/>
      <c r="F52" s="0"/>
      <c r="G52" s="0"/>
      <c r="H52" s="0"/>
    </row>
    <row r="53" customFormat="false" ht="52.5" hidden="false" customHeight="true" outlineLevel="0" collapsed="false">
      <c r="B53" s="532"/>
      <c r="C53" s="532"/>
      <c r="D53" s="532"/>
      <c r="E53" s="532"/>
      <c r="F53" s="532"/>
      <c r="G53" s="532"/>
      <c r="H53" s="666" t="s">
        <v>
450</v>
      </c>
    </row>
    <row r="54" customFormat="false" ht="29.25" hidden="false" customHeight="true" outlineLevel="0" collapsed="false">
      <c r="B54" s="667" t="s">
        <v>
7</v>
      </c>
      <c r="C54" s="668"/>
      <c r="D54" s="668"/>
      <c r="E54" s="669" t="s">
        <v>
438</v>
      </c>
      <c r="F54" s="670" t="s">
        <v>
441</v>
      </c>
      <c r="G54" s="670" t="s">
        <v>
442</v>
      </c>
      <c r="H54" s="671" t="s">
        <v>
443</v>
      </c>
    </row>
    <row r="55" customFormat="false" ht="52.5" hidden="false" customHeight="true" outlineLevel="0" collapsed="false">
      <c r="B55" s="672"/>
      <c r="C55" s="673" t="s">
        <v>
99</v>
      </c>
      <c r="D55" s="673"/>
      <c r="E55" s="673"/>
      <c r="F55" s="674" t="n">
        <v>
1808</v>
      </c>
      <c r="G55" s="674" t="n">
        <v>
1782</v>
      </c>
      <c r="H55" s="675" t="n">
        <v>
1783</v>
      </c>
    </row>
    <row r="56" customFormat="false" ht="52.5" hidden="false" customHeight="true" outlineLevel="0" collapsed="false">
      <c r="B56" s="676"/>
      <c r="C56" s="677" t="s">
        <v>
102</v>
      </c>
      <c r="D56" s="677"/>
      <c r="E56" s="677"/>
      <c r="F56" s="678" t="n">
        <v>
1540</v>
      </c>
      <c r="G56" s="678" t="n">
        <v>
1385</v>
      </c>
      <c r="H56" s="679" t="n">
        <v>
1413</v>
      </c>
    </row>
    <row r="57" customFormat="false" ht="53.25" hidden="false" customHeight="true" outlineLevel="0" collapsed="false">
      <c r="B57" s="676"/>
      <c r="C57" s="680" t="s">
        <v>
104</v>
      </c>
      <c r="D57" s="680"/>
      <c r="E57" s="680"/>
      <c r="F57" s="681" t="n">
        <v>
2995</v>
      </c>
      <c r="G57" s="681" t="n">
        <v>
2479</v>
      </c>
      <c r="H57" s="682" t="n">
        <v>
2709</v>
      </c>
    </row>
    <row r="58" customFormat="false" ht="45.75" hidden="false" customHeight="true" outlineLevel="0" collapsed="false">
      <c r="B58" s="683"/>
      <c r="C58" s="684" t="s">
        <v>
488</v>
      </c>
      <c r="D58" s="684"/>
      <c r="E58" s="684"/>
      <c r="F58" s="685" t="n">
        <v>
1208</v>
      </c>
      <c r="G58" s="686" t="n">
        <v>
1160</v>
      </c>
      <c r="H58" s="687" t="n">
        <v>
1110</v>
      </c>
    </row>
    <row r="59" customFormat="false" ht="45.75" hidden="false" customHeight="true" outlineLevel="0" collapsed="false">
      <c r="B59" s="683"/>
      <c r="C59" s="684" t="s">
        <v>
489</v>
      </c>
      <c r="D59" s="684"/>
      <c r="E59" s="684"/>
      <c r="F59" s="685" t="n">
        <v>
632</v>
      </c>
      <c r="G59" s="685" t="n">
        <v>
721</v>
      </c>
      <c r="H59" s="687" t="n">
        <v>
1081</v>
      </c>
    </row>
    <row r="60" customFormat="false" ht="45.75" hidden="false" customHeight="true" outlineLevel="0" collapsed="false">
      <c r="B60" s="683"/>
      <c r="C60" s="684" t="s">
        <v>
490</v>
      </c>
      <c r="D60" s="684"/>
      <c r="E60" s="684"/>
      <c r="F60" s="685" t="n">
        <v>
217</v>
      </c>
      <c r="G60" s="685" t="n">
        <v>
217</v>
      </c>
      <c r="H60" s="687" t="n">
        <v>
217</v>
      </c>
    </row>
    <row r="61" customFormat="false" ht="45.75" hidden="false" customHeight="true" outlineLevel="0" collapsed="false">
      <c r="B61" s="683"/>
      <c r="C61" s="684" t="s">
        <v>
491</v>
      </c>
      <c r="D61" s="684"/>
      <c r="E61" s="684"/>
      <c r="F61" s="685" t="n">
        <v>
57</v>
      </c>
      <c r="G61" s="685" t="n">
        <v>
120</v>
      </c>
      <c r="H61" s="687" t="n">
        <v>
183</v>
      </c>
    </row>
    <row r="62" customFormat="false" ht="45.75" hidden="false" customHeight="true" outlineLevel="0" collapsed="false">
      <c r="B62" s="688"/>
      <c r="C62" s="689" t="s">
        <v>
492</v>
      </c>
      <c r="D62" s="689"/>
      <c r="E62" s="689"/>
      <c r="F62" s="690" t="n">
        <v>
51</v>
      </c>
      <c r="G62" s="690" t="n">
        <v>
51</v>
      </c>
      <c r="H62" s="691" t="n">
        <v>
51</v>
      </c>
    </row>
    <row r="63" customFormat="false" ht="52.5" hidden="false" customHeight="true" outlineLevel="0" collapsed="false">
      <c r="B63" s="692"/>
      <c r="C63" s="693" t="s">
        <v>
493</v>
      </c>
      <c r="D63" s="693"/>
      <c r="E63" s="693"/>
      <c r="F63" s="694" t="n">
        <v>
6342</v>
      </c>
      <c r="G63" s="694" t="n">
        <v>
5646</v>
      </c>
      <c r="H63" s="695" t="n">
        <v>
5905</v>
      </c>
    </row>
    <row r="64" customFormat="false" ht="15" hidden="false" customHeight="true" outlineLevel="0" collapsed="false">
</row>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P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696" width="46.2753036437247"/>
    <col collapsed="false" hidden="false" max="8" min="2" style="696" width="13.3886639676113"/>
    <col collapsed="false" hidden="false" max="1025" min="9" style="696" width="11.1417004048583"/>
  </cols>
  <sheetData>
    <row r="1" customFormat="false" ht="13.5" hidden="false" customHeight="false" outlineLevel="0" collapsed="false">
      <c r="A1" s="697"/>
      <c r="B1" s="698"/>
      <c r="C1" s="699"/>
      <c r="D1" s="700"/>
      <c r="E1" s="701"/>
      <c r="F1" s="701"/>
      <c r="G1" s="701"/>
      <c r="H1" s="702"/>
      <c r="I1" s="0"/>
      <c r="J1" s="0"/>
      <c r="K1" s="0"/>
      <c r="L1" s="0"/>
      <c r="M1" s="0"/>
      <c r="N1" s="0"/>
      <c r="O1" s="0"/>
      <c r="P1" s="0"/>
    </row>
    <row r="2" customFormat="false" ht="13.5" hidden="false" customHeight="false" outlineLevel="0" collapsed="false">
      <c r="A2" s="703"/>
      <c r="B2" s="704"/>
      <c r="C2" s="705"/>
      <c r="D2" s="706" t="s">
        <v>425</v>
      </c>
      <c r="E2" s="707"/>
      <c r="F2" s="708" t="s">
        <v>494</v>
      </c>
      <c r="G2" s="709"/>
      <c r="H2" s="710"/>
      <c r="I2" s="0"/>
      <c r="J2" s="0"/>
      <c r="K2" s="0"/>
      <c r="L2" s="0"/>
      <c r="M2" s="0"/>
      <c r="N2" s="0"/>
      <c r="O2" s="0"/>
      <c r="P2" s="0"/>
    </row>
    <row r="3" customFormat="false" ht="13.5" hidden="false" customHeight="false" outlineLevel="0" collapsed="false">
      <c r="A3" s="711" t="s">
        <v>430</v>
      </c>
      <c r="B3" s="712"/>
      <c r="C3" s="713"/>
      <c r="D3" s="714" t="n">
        <v>121572</v>
      </c>
      <c r="E3" s="715"/>
      <c r="F3" s="716" t="n">
        <v>66954</v>
      </c>
      <c r="G3" s="717"/>
      <c r="H3" s="718"/>
      <c r="I3" s="0"/>
      <c r="J3" s="0"/>
      <c r="K3" s="0"/>
      <c r="L3" s="0"/>
      <c r="M3" s="0"/>
      <c r="N3" s="0"/>
      <c r="O3" s="0"/>
      <c r="P3" s="0"/>
    </row>
    <row r="4" customFormat="false" ht="13.5" hidden="false" customHeight="false" outlineLevel="0" collapsed="false">
      <c r="A4" s="719"/>
      <c r="B4" s="720"/>
      <c r="C4" s="721"/>
      <c r="D4" s="722" t="n">
        <v>65210</v>
      </c>
      <c r="E4" s="723"/>
      <c r="F4" s="724" t="n">
        <v>37305</v>
      </c>
      <c r="G4" s="725"/>
      <c r="H4" s="726"/>
      <c r="I4" s="0"/>
      <c r="J4" s="0"/>
      <c r="K4" s="0"/>
      <c r="L4" s="0"/>
      <c r="M4" s="0"/>
      <c r="N4" s="0"/>
      <c r="O4" s="0"/>
      <c r="P4" s="0"/>
    </row>
    <row r="5" customFormat="false" ht="13.5" hidden="false" customHeight="false" outlineLevel="0" collapsed="false">
      <c r="A5" s="711" t="s">
        <v>432</v>
      </c>
      <c r="B5" s="712"/>
      <c r="C5" s="713"/>
      <c r="D5" s="714" t="n">
        <v>147914</v>
      </c>
      <c r="E5" s="715"/>
      <c r="F5" s="716" t="n">
        <v>72656</v>
      </c>
      <c r="G5" s="717"/>
      <c r="H5" s="718"/>
      <c r="I5" s="0"/>
      <c r="J5" s="0"/>
      <c r="K5" s="0"/>
      <c r="L5" s="0"/>
      <c r="M5" s="0"/>
      <c r="N5" s="0"/>
      <c r="O5" s="0"/>
      <c r="P5" s="0"/>
    </row>
    <row r="6" customFormat="false" ht="13.5" hidden="false" customHeight="false" outlineLevel="0" collapsed="false">
      <c r="A6" s="719"/>
      <c r="B6" s="720"/>
      <c r="C6" s="721"/>
      <c r="D6" s="722" t="n">
        <v>55011</v>
      </c>
      <c r="E6" s="723"/>
      <c r="F6" s="724" t="n">
        <v>36448</v>
      </c>
      <c r="G6" s="725"/>
      <c r="H6" s="726"/>
      <c r="I6" s="0"/>
      <c r="J6" s="0"/>
      <c r="K6" s="0"/>
      <c r="L6" s="0"/>
      <c r="M6" s="0"/>
      <c r="N6" s="0"/>
      <c r="O6" s="0"/>
      <c r="P6" s="0"/>
    </row>
    <row r="7" customFormat="false" ht="13.5" hidden="false" customHeight="false" outlineLevel="0" collapsed="false">
      <c r="A7" s="711" t="s">
        <v>433</v>
      </c>
      <c r="B7" s="712"/>
      <c r="C7" s="713"/>
      <c r="D7" s="714" t="n">
        <v>77804</v>
      </c>
      <c r="E7" s="715"/>
      <c r="F7" s="716" t="n">
        <v>65080</v>
      </c>
      <c r="G7" s="717"/>
      <c r="H7" s="718"/>
      <c r="I7" s="0"/>
      <c r="J7" s="0"/>
      <c r="K7" s="0"/>
      <c r="L7" s="0"/>
      <c r="M7" s="0"/>
      <c r="N7" s="0"/>
      <c r="O7" s="0"/>
      <c r="P7" s="0"/>
    </row>
    <row r="8" customFormat="false" ht="13.5" hidden="false" customHeight="false" outlineLevel="0" collapsed="false">
      <c r="A8" s="719"/>
      <c r="B8" s="720"/>
      <c r="C8" s="721"/>
      <c r="D8" s="722" t="n">
        <v>53179</v>
      </c>
      <c r="E8" s="723"/>
      <c r="F8" s="724" t="n">
        <v>38201</v>
      </c>
      <c r="G8" s="725"/>
      <c r="H8" s="726"/>
      <c r="I8" s="0"/>
      <c r="J8" s="0"/>
      <c r="K8" s="0"/>
      <c r="L8" s="0"/>
      <c r="M8" s="0"/>
      <c r="N8" s="0"/>
      <c r="O8" s="0"/>
      <c r="P8" s="0"/>
    </row>
    <row r="9" customFormat="false" ht="13.5" hidden="false" customHeight="false" outlineLevel="0" collapsed="false">
      <c r="A9" s="711" t="s">
        <v>434</v>
      </c>
      <c r="B9" s="712"/>
      <c r="C9" s="713"/>
      <c r="D9" s="714" t="n">
        <v>139015</v>
      </c>
      <c r="E9" s="715"/>
      <c r="F9" s="716" t="n">
        <v>79288</v>
      </c>
      <c r="G9" s="717"/>
      <c r="H9" s="718"/>
      <c r="I9" s="0"/>
      <c r="J9" s="0"/>
      <c r="K9" s="0"/>
      <c r="L9" s="0"/>
      <c r="M9" s="0"/>
      <c r="N9" s="0"/>
      <c r="O9" s="0"/>
      <c r="P9" s="0"/>
    </row>
    <row r="10" customFormat="false" ht="13.5" hidden="false" customHeight="false" outlineLevel="0" collapsed="false">
      <c r="A10" s="719"/>
      <c r="B10" s="720"/>
      <c r="C10" s="721"/>
      <c r="D10" s="722" t="n">
        <v>108308</v>
      </c>
      <c r="E10" s="723"/>
      <c r="F10" s="724" t="n">
        <v>41870</v>
      </c>
      <c r="G10" s="725"/>
      <c r="H10" s="726"/>
      <c r="I10" s="0"/>
      <c r="J10" s="0"/>
      <c r="K10" s="0"/>
      <c r="L10" s="0"/>
      <c r="M10" s="0"/>
      <c r="N10" s="0"/>
      <c r="O10" s="0"/>
      <c r="P10" s="0"/>
    </row>
    <row r="11" customFormat="false" ht="13.5" hidden="false" customHeight="false" outlineLevel="0" collapsed="false">
      <c r="A11" s="711" t="s">
        <v>435</v>
      </c>
      <c r="B11" s="712"/>
      <c r="C11" s="713"/>
      <c r="D11" s="714" t="n">
        <v>79602</v>
      </c>
      <c r="E11" s="715"/>
      <c r="F11" s="716" t="n">
        <v>84962</v>
      </c>
      <c r="G11" s="717"/>
      <c r="H11" s="718"/>
      <c r="I11" s="0"/>
      <c r="J11" s="0"/>
      <c r="K11" s="0"/>
      <c r="L11" s="0"/>
      <c r="M11" s="0"/>
      <c r="N11" s="0"/>
      <c r="O11" s="0"/>
      <c r="P11" s="0"/>
    </row>
    <row r="12" customFormat="false" ht="13.5" hidden="false" customHeight="false" outlineLevel="0" collapsed="false">
      <c r="A12" s="719"/>
      <c r="B12" s="720"/>
      <c r="C12" s="727"/>
      <c r="D12" s="722" t="n">
        <v>55138</v>
      </c>
      <c r="E12" s="723"/>
      <c r="F12" s="724" t="n">
        <v>42793</v>
      </c>
      <c r="G12" s="725"/>
      <c r="H12" s="726"/>
      <c r="I12" s="0"/>
      <c r="J12" s="0"/>
      <c r="K12" s="0"/>
      <c r="L12" s="0"/>
      <c r="M12" s="0"/>
      <c r="N12" s="0"/>
      <c r="O12" s="0"/>
      <c r="P12" s="0"/>
    </row>
    <row r="13" customFormat="false" ht="13.5" hidden="false" customHeight="false" outlineLevel="0" collapsed="false">
      <c r="A13" s="706"/>
      <c r="B13" s="712"/>
      <c r="C13" s="728"/>
      <c r="D13" s="729" t="n">
        <v>113181</v>
      </c>
      <c r="E13" s="730"/>
      <c r="F13" s="731" t="n">
        <v>73788</v>
      </c>
      <c r="G13" s="732"/>
      <c r="H13" s="718"/>
      <c r="I13" s="0"/>
      <c r="J13" s="0"/>
      <c r="K13" s="0"/>
      <c r="L13" s="0"/>
      <c r="M13" s="0"/>
      <c r="N13" s="0"/>
      <c r="O13" s="0"/>
      <c r="P13" s="0"/>
    </row>
    <row r="14" customFormat="false" ht="13.5" hidden="false" customHeight="false" outlineLevel="0" collapsed="false">
      <c r="A14" s="719"/>
      <c r="B14" s="720"/>
      <c r="C14" s="721"/>
      <c r="D14" s="722" t="n">
        <v>67369</v>
      </c>
      <c r="E14" s="723"/>
      <c r="F14" s="724" t="n">
        <v>39323</v>
      </c>
      <c r="G14" s="725"/>
      <c r="H14" s="726"/>
      <c r="I14" s="0"/>
      <c r="J14" s="0"/>
      <c r="K14" s="0"/>
      <c r="L14" s="0"/>
      <c r="M14" s="0"/>
      <c r="N14" s="0"/>
      <c r="O14" s="0"/>
      <c r="P14" s="0"/>
    </row>
    <row r="15" customFormat="false" ht="13.5" hidden="false" customHeight="false" outlineLevel="0" collapsed="false">
      <c r="A15" s="0"/>
      <c r="B15" s="0"/>
      <c r="C15" s="0"/>
      <c r="D15" s="0"/>
      <c r="E15" s="0"/>
      <c r="F15" s="0"/>
      <c r="G15" s="0"/>
      <c r="H15" s="0"/>
      <c r="I15" s="0"/>
      <c r="J15" s="0"/>
      <c r="K15" s="0"/>
      <c r="L15" s="0"/>
      <c r="M15" s="0"/>
      <c r="N15" s="0"/>
      <c r="O15" s="0"/>
      <c r="P15" s="0"/>
    </row>
    <row r="16" customFormat="false" ht="13.5" hidden="false" customHeight="false" outlineLevel="0" collapsed="false">
      <c r="A16" s="0"/>
      <c r="B16" s="0"/>
      <c r="C16" s="0"/>
      <c r="D16" s="0"/>
      <c r="E16" s="0"/>
      <c r="F16" s="0"/>
      <c r="G16" s="0"/>
      <c r="H16" s="0"/>
      <c r="I16" s="0"/>
      <c r="J16" s="0"/>
      <c r="K16" s="0"/>
      <c r="L16" s="0"/>
      <c r="M16" s="0"/>
      <c r="N16" s="0"/>
      <c r="O16" s="0"/>
      <c r="P16" s="0"/>
    </row>
    <row r="17" customFormat="false" ht="13.5" hidden="false" customHeight="false" outlineLevel="0" collapsed="false">
      <c r="A17" s="733" t="s">
        <v>495</v>
      </c>
      <c r="B17" s="0"/>
      <c r="C17" s="0"/>
      <c r="D17" s="0"/>
      <c r="E17" s="0"/>
      <c r="F17" s="0"/>
      <c r="G17" s="0"/>
      <c r="H17" s="0"/>
      <c r="I17" s="0"/>
      <c r="J17" s="0"/>
      <c r="K17" s="0"/>
      <c r="L17" s="0"/>
      <c r="M17" s="0"/>
      <c r="N17" s="0"/>
      <c r="O17" s="0"/>
      <c r="P17" s="0"/>
    </row>
    <row r="18" customFormat="false" ht="13.5" hidden="false" customHeight="false" outlineLevel="0" collapsed="false">
      <c r="A18" s="734"/>
      <c r="B18" s="734" t="str">
        <f aca="false">実質収支比率等に係る経年分析!F$46</f>
        <v>H28</v>
      </c>
      <c r="C18" s="734" t="str">
        <f aca="false">実質収支比率等に係る経年分析!G$46</f>
        <v>H29</v>
      </c>
      <c r="D18" s="734" t="str">
        <f aca="false">実質収支比率等に係る経年分析!H$46</f>
        <v>H30</v>
      </c>
      <c r="E18" s="734" t="str">
        <f aca="false">実質収支比率等に係る経年分析!I$46</f>
        <v>R01</v>
      </c>
      <c r="F18" s="734" t="str">
        <f aca="false">実質収支比率等に係る経年分析!J$46</f>
        <v>R02</v>
      </c>
      <c r="G18" s="0"/>
      <c r="H18" s="0"/>
      <c r="I18" s="0"/>
      <c r="J18" s="0"/>
      <c r="K18" s="0"/>
      <c r="L18" s="0"/>
      <c r="M18" s="0"/>
      <c r="N18" s="0"/>
      <c r="O18" s="0"/>
      <c r="P18" s="0"/>
    </row>
    <row r="19" customFormat="false" ht="13.5" hidden="false" customHeight="false" outlineLevel="0" collapsed="false">
      <c r="A19" s="735" t="s">
        <v>445</v>
      </c>
      <c r="B19" s="734" t="n">
        <f aca="false">ROUND(VALUE(SUBSTITUTE(実質収支比率等に係る経年分析!F$48,"▲","-")),2)</f>
        <v>6.31</v>
      </c>
      <c r="C19" s="734" t="n">
        <f aca="false">ROUND(VALUE(SUBSTITUTE(実質収支比率等に係る経年分析!G$48,"▲","-")),2)</f>
        <v>5.07</v>
      </c>
      <c r="D19" s="734" t="n">
        <f aca="false">ROUND(VALUE(SUBSTITUTE(実質収支比率等に係る経年分析!H$48,"▲","-")),2)</f>
        <v>3.93</v>
      </c>
      <c r="E19" s="734" t="n">
        <f aca="false">ROUND(VALUE(SUBSTITUTE(実質収支比率等に係る経年分析!I$48,"▲","-")),2)</f>
        <v>4.3</v>
      </c>
      <c r="F19" s="734" t="n">
        <f aca="false">ROUND(VALUE(SUBSTITUTE(実質収支比率等に係る経年分析!J$48,"▲","-")),2)</f>
        <v>6.77</v>
      </c>
      <c r="G19" s="0"/>
      <c r="H19" s="0"/>
      <c r="I19" s="0"/>
      <c r="J19" s="0"/>
      <c r="K19" s="0"/>
      <c r="L19" s="0"/>
      <c r="M19" s="0"/>
      <c r="N19" s="0"/>
      <c r="O19" s="0"/>
      <c r="P19" s="0"/>
    </row>
    <row r="20" customFormat="false" ht="13.5" hidden="false" customHeight="false" outlineLevel="0" collapsed="false">
      <c r="A20" s="735" t="s">
        <v>444</v>
      </c>
      <c r="B20" s="734" t="n">
        <f aca="false">ROUND(VALUE(SUBSTITUTE(実質収支比率等に係る経年分析!F$47,"▲","-")),2)</f>
        <v>14.84</v>
      </c>
      <c r="C20" s="734" t="n">
        <f aca="false">ROUND(VALUE(SUBSTITUTE(実質収支比率等に係る経年分析!G$47,"▲","-")),2)</f>
        <v>18.63</v>
      </c>
      <c r="D20" s="734" t="n">
        <f aca="false">ROUND(VALUE(SUBSTITUTE(実質収支比率等に係る経年分析!H$47,"▲","-")),2)</f>
        <v>20.64</v>
      </c>
      <c r="E20" s="734" t="n">
        <f aca="false">ROUND(VALUE(SUBSTITUTE(実質収支比率等に係る経年分析!I$47,"▲","-")),2)</f>
        <v>20.54</v>
      </c>
      <c r="F20" s="734" t="n">
        <f aca="false">ROUND(VALUE(SUBSTITUTE(実質収支比率等に係る経年分析!J$47,"▲","-")),2)</f>
        <v>20.12</v>
      </c>
      <c r="G20" s="0"/>
      <c r="H20" s="0"/>
      <c r="I20" s="0"/>
      <c r="J20" s="0"/>
      <c r="K20" s="0"/>
      <c r="L20" s="0"/>
      <c r="M20" s="0"/>
      <c r="N20" s="0"/>
      <c r="O20" s="0"/>
      <c r="P20" s="0"/>
    </row>
    <row r="21" customFormat="false" ht="13.5" hidden="false" customHeight="false" outlineLevel="0" collapsed="false">
      <c r="A21" s="735" t="s">
        <v>58</v>
      </c>
      <c r="B21" s="734" t="n">
        <f aca="false">IF(ISNUMBER(VALUE(SUBSTITUTE(実質収支比率等に係る経年分析!F$49,"▲","-"))),ROUND(VALUE(SUBSTITUTE(実質収支比率等に係る経年分析!F$49,"▲","-")),2),NA())</f>
        <v>3.73</v>
      </c>
      <c r="C21" s="734" t="n">
        <f aca="false">IF(ISNUMBER(VALUE(SUBSTITUTE(実質収支比率等に係る経年分析!G$49,"▲","-"))),ROUND(VALUE(SUBSTITUTE(実質収支比率等に係る経年分析!G$49,"▲","-")),2),NA())</f>
        <v>2.73</v>
      </c>
      <c r="D21" s="734" t="n">
        <f aca="false">IF(ISNUMBER(VALUE(SUBSTITUTE(実質収支比率等に係る経年分析!H$49,"▲","-"))),ROUND(VALUE(SUBSTITUTE(実質収支比率等に係る経年分析!H$49,"▲","-")),2),NA())</f>
        <v>0.79</v>
      </c>
      <c r="E21" s="734" t="n">
        <f aca="false">IF(ISNUMBER(VALUE(SUBSTITUTE(実質収支比率等に係る経年分析!I$49,"▲","-"))),ROUND(VALUE(SUBSTITUTE(実質収支比率等に係る経年分析!I$49,"▲","-")),2),NA())</f>
        <v>0.04</v>
      </c>
      <c r="F21" s="734" t="n">
        <f aca="false">IF(ISNUMBER(VALUE(SUBSTITUTE(実質収支比率等に係る経年分析!J$49,"▲","-"))),ROUND(VALUE(SUBSTITUTE(実質収支比率等に係る経年分析!J$49,"▲","-")),2),NA())</f>
        <v>2.57</v>
      </c>
      <c r="G21" s="0"/>
      <c r="H21" s="0"/>
      <c r="I21" s="0"/>
      <c r="J21" s="0"/>
      <c r="K21" s="0"/>
      <c r="L21" s="0"/>
      <c r="M21" s="0"/>
      <c r="N21" s="0"/>
      <c r="O21" s="0"/>
      <c r="P21" s="0"/>
    </row>
    <row r="22" customFormat="false" ht="13.5" hidden="false" customHeight="false" outlineLevel="0" collapsed="false">
      <c r="A22" s="0"/>
      <c r="B22" s="0"/>
      <c r="C22" s="0"/>
      <c r="D22" s="0"/>
      <c r="E22" s="0"/>
      <c r="F22" s="0"/>
      <c r="G22" s="0"/>
      <c r="H22" s="0"/>
      <c r="I22" s="0"/>
      <c r="J22" s="0"/>
      <c r="K22" s="0"/>
      <c r="L22" s="0"/>
      <c r="M22" s="0"/>
      <c r="N22" s="0"/>
      <c r="O22" s="0"/>
      <c r="P22" s="0"/>
    </row>
    <row r="23" customFormat="false" ht="13.5" hidden="false" customHeight="false" outlineLevel="0" collapsed="false">
      <c r="A23" s="0"/>
      <c r="B23" s="0"/>
      <c r="C23" s="0"/>
      <c r="D23" s="0"/>
      <c r="E23" s="0"/>
      <c r="F23" s="0"/>
      <c r="G23" s="0"/>
      <c r="H23" s="0"/>
      <c r="I23" s="0"/>
      <c r="J23" s="0"/>
      <c r="K23" s="0"/>
      <c r="L23" s="0"/>
      <c r="M23" s="0"/>
      <c r="N23" s="0"/>
      <c r="O23" s="0"/>
      <c r="P23" s="0"/>
    </row>
    <row r="24" customFormat="false" ht="13.5" hidden="false" customHeight="false" outlineLevel="0" collapsed="false">
      <c r="A24" s="733" t="s">
        <v>496</v>
      </c>
      <c r="B24" s="0"/>
      <c r="C24" s="0"/>
      <c r="D24" s="0"/>
      <c r="E24" s="0"/>
      <c r="F24" s="0"/>
      <c r="G24" s="0"/>
      <c r="H24" s="0"/>
      <c r="I24" s="0"/>
      <c r="J24" s="0"/>
      <c r="K24" s="0"/>
      <c r="L24" s="0"/>
      <c r="M24" s="0"/>
      <c r="N24" s="0"/>
      <c r="O24" s="0"/>
      <c r="P24" s="0"/>
    </row>
    <row r="25" customFormat="false" ht="13.5" hidden="false" customHeight="false" outlineLevel="0" collapsed="false">
      <c r="A25" s="736"/>
      <c r="B25" s="736" t="e">
        <f aca="false">連結実質赤字比率に係る赤字</f>
        <v>#NAME?</v>
      </c>
      <c r="C25" s="736"/>
      <c r="D25" s="736" t="e">
        <f aca="false">連結実質赤字比率に係る赤字</f>
        <v>#NAME?</v>
      </c>
      <c r="E25" s="736"/>
      <c r="F25" s="736" t="e">
        <f aca="false">連結実質赤字比率に係る赤字</f>
        <v>#NAME?</v>
      </c>
      <c r="G25" s="736"/>
      <c r="H25" s="736" t="e">
        <f aca="false">連結実質赤字比率に係る赤字</f>
        <v>#NAME?</v>
      </c>
      <c r="I25" s="736"/>
      <c r="J25" s="736" t="e">
        <f aca="false">連結実質赤字比率に係る赤字</f>
        <v>#NAME?</v>
      </c>
      <c r="K25" s="736"/>
      <c r="L25" s="0"/>
      <c r="M25" s="0"/>
      <c r="N25" s="0"/>
      <c r="O25" s="0"/>
      <c r="P25" s="0"/>
    </row>
    <row r="26" customFormat="false" ht="13.5" hidden="false" customHeight="false" outlineLevel="0" collapsed="false">
      <c r="A26" s="736"/>
      <c r="B26" s="737" t="s">
        <v>497</v>
      </c>
      <c r="C26" s="737" t="s">
        <v>498</v>
      </c>
      <c r="D26" s="737" t="s">
        <v>497</v>
      </c>
      <c r="E26" s="737" t="s">
        <v>498</v>
      </c>
      <c r="F26" s="737" t="s">
        <v>497</v>
      </c>
      <c r="G26" s="737" t="s">
        <v>498</v>
      </c>
      <c r="H26" s="737" t="s">
        <v>497</v>
      </c>
      <c r="I26" s="737" t="s">
        <v>498</v>
      </c>
      <c r="J26" s="737" t="s">
        <v>497</v>
      </c>
      <c r="K26" s="737" t="s">
        <v>498</v>
      </c>
      <c r="L26" s="0"/>
      <c r="M26" s="0"/>
      <c r="N26" s="0"/>
      <c r="O26" s="0"/>
      <c r="P26" s="0"/>
    </row>
    <row r="27" customFormat="false" ht="13.5" hidden="false" customHeight="false" outlineLevel="0" collapsed="false">
      <c r="A27" s="736" t="e">
        <f aca="false">IF(連結実質赤字比率に係る赤字,TRUE())</f>
        <v>#NAME?</v>
      </c>
      <c r="B27" s="736" t="e">
        <f aca="false">IF(ROUND(VALUE(SUBSTITUTE(連結実質赤字比率に係る赤字)),0),TRUE())</f>
        <v>#NAME?</v>
      </c>
      <c r="C27" s="736" t="e">
        <f aca="false">IF(ROUND(VALUE(SUBSTITUTE(連結実質赤字比率に係る赤字)),0),TRUE())</f>
        <v>#NAME?</v>
      </c>
      <c r="D27" s="736" t="e">
        <f aca="false">IF(ROUND(VALUE(SUBSTITUTE(連結実質赤字比率に係る赤字)),0),TRUE())</f>
        <v>#NAME?</v>
      </c>
      <c r="E27" s="736" t="e">
        <f aca="false">IF(ROUND(VALUE(SUBSTITUTE(連結実質赤字比率に係る赤字)),0),TRUE())</f>
        <v>#NAME?</v>
      </c>
      <c r="F27" s="736" t="e">
        <f aca="false">IF(ROUND(VALUE(SUBSTITUTE(連結実質赤字比率に係る赤字)),0),TRUE())</f>
        <v>#NAME?</v>
      </c>
      <c r="G27" s="736" t="e">
        <f aca="false">IF(ROUND(VALUE(SUBSTITUTE(連結実質赤字比率に係る赤字)),0),TRUE())</f>
        <v>#NAME?</v>
      </c>
      <c r="H27" s="736" t="e">
        <f aca="false">IF(ROUND(VALUE(SUBSTITUTE(連結実質赤字比率に係る赤字)),0),TRUE())</f>
        <v>#NAME?</v>
      </c>
      <c r="I27" s="736" t="e">
        <f aca="false">IF(ROUND(VALUE(SUBSTITUTE(連結実質赤字比率に係る赤字)),0),TRUE())</f>
        <v>#NAME?</v>
      </c>
      <c r="J27" s="736" t="e">
        <f aca="false">IF(ROUND(VALUE(SUBSTITUTE(連結実質赤字比率に係る赤字)),0),TRUE())</f>
        <v>#NAME?</v>
      </c>
      <c r="K27" s="736" t="e">
        <f aca="false">IF(ROUND(VALUE(SUBSTITUTE(連結実質赤字比率に係る赤字)),0),TRUE())</f>
        <v>#NAME?</v>
      </c>
      <c r="L27" s="0"/>
      <c r="M27" s="0"/>
      <c r="N27" s="0"/>
      <c r="O27" s="0"/>
      <c r="P27" s="0"/>
    </row>
    <row r="28" customFormat="false" ht="13.5" hidden="false" customHeight="false" outlineLevel="0" collapsed="false">
      <c r="A28" s="736" t="e">
        <f aca="false">IF(連結実質赤字比率に係る赤字,TRUE())</f>
        <v>#NAME?</v>
      </c>
      <c r="B28" s="736" t="e">
        <f aca="false">IF(ROUND(VALUE(SUBSTITUTE(連結実質赤字比率に係る赤字)),0),TRUE())</f>
        <v>#NAME?</v>
      </c>
      <c r="C28" s="736" t="e">
        <f aca="false">IF(ROUND(VALUE(SUBSTITUTE(連結実質赤字比率に係る赤字)),0),TRUE())</f>
        <v>#NAME?</v>
      </c>
      <c r="D28" s="736" t="e">
        <f aca="false">IF(ROUND(VALUE(SUBSTITUTE(連結実質赤字比率に係る赤字)),0),TRUE())</f>
        <v>#NAME?</v>
      </c>
      <c r="E28" s="736" t="e">
        <f aca="false">IF(ROUND(VALUE(SUBSTITUTE(連結実質赤字比率に係る赤字)),0),TRUE())</f>
        <v>#NAME?</v>
      </c>
      <c r="F28" s="736" t="e">
        <f aca="false">IF(ROUND(VALUE(SUBSTITUTE(連結実質赤字比率に係る赤字)),0),TRUE())</f>
        <v>#NAME?</v>
      </c>
      <c r="G28" s="736" t="e">
        <f aca="false">IF(ROUND(VALUE(SUBSTITUTE(連結実質赤字比率に係る赤字)),0),TRUE())</f>
        <v>#NAME?</v>
      </c>
      <c r="H28" s="736" t="e">
        <f aca="false">IF(ROUND(VALUE(SUBSTITUTE(連結実質赤字比率に係る赤字)),0),TRUE())</f>
        <v>#NAME?</v>
      </c>
      <c r="I28" s="736" t="e">
        <f aca="false">IF(ROUND(VALUE(SUBSTITUTE(連結実質赤字比率に係る赤字)),0),TRUE())</f>
        <v>#NAME?</v>
      </c>
      <c r="J28" s="736" t="e">
        <f aca="false">IF(ROUND(VALUE(SUBSTITUTE(連結実質赤字比率に係る赤字)),0),TRUE())</f>
        <v>#NAME?</v>
      </c>
      <c r="K28" s="736" t="e">
        <f aca="false">IF(ROUND(VALUE(SUBSTITUTE(連結実質赤字比率に係る赤字)),0),TRUE())</f>
        <v>#NAME?</v>
      </c>
      <c r="L28" s="0"/>
      <c r="M28" s="0"/>
      <c r="N28" s="0"/>
      <c r="O28" s="0"/>
      <c r="P28" s="0"/>
    </row>
    <row r="29" customFormat="false" ht="13.5" hidden="false" customHeight="false" outlineLevel="0" collapsed="false">
      <c r="A29" s="736" t="e">
        <f aca="false">IF(連結実質赤字比率に係る赤字,TRUE())</f>
        <v>#NAME?</v>
      </c>
      <c r="B29" s="736" t="e">
        <f aca="false">IF(ROUND(VALUE(SUBSTITUTE(連結実質赤字比率に係る赤字)),0),TRUE())</f>
        <v>#NAME?</v>
      </c>
      <c r="C29" s="736" t="e">
        <f aca="false">IF(ROUND(VALUE(SUBSTITUTE(連結実質赤字比率に係る赤字)),0),TRUE())</f>
        <v>#NAME?</v>
      </c>
      <c r="D29" s="736" t="e">
        <f aca="false">IF(ROUND(VALUE(SUBSTITUTE(連結実質赤字比率に係る赤字)),0),TRUE())</f>
        <v>#NAME?</v>
      </c>
      <c r="E29" s="736" t="e">
        <f aca="false">IF(ROUND(VALUE(SUBSTITUTE(連結実質赤字比率に係る赤字)),0),TRUE())</f>
        <v>#NAME?</v>
      </c>
      <c r="F29" s="736" t="e">
        <f aca="false">IF(ROUND(VALUE(SUBSTITUTE(連結実質赤字比率に係る赤字)),0),TRUE())</f>
        <v>#NAME?</v>
      </c>
      <c r="G29" s="736" t="e">
        <f aca="false">IF(ROUND(VALUE(SUBSTITUTE(連結実質赤字比率に係る赤字)),0),TRUE())</f>
        <v>#NAME?</v>
      </c>
      <c r="H29" s="736" t="e">
        <f aca="false">IF(ROUND(VALUE(SUBSTITUTE(連結実質赤字比率に係る赤字)),0),TRUE())</f>
        <v>#NAME?</v>
      </c>
      <c r="I29" s="736" t="e">
        <f aca="false">IF(ROUND(VALUE(SUBSTITUTE(連結実質赤字比率に係る赤字)),0),TRUE())</f>
        <v>#NAME?</v>
      </c>
      <c r="J29" s="736" t="e">
        <f aca="false">IF(ROUND(VALUE(SUBSTITUTE(連結実質赤字比率に係る赤字)),0),TRUE())</f>
        <v>#NAME?</v>
      </c>
      <c r="K29" s="736" t="e">
        <f aca="false">IF(ROUND(VALUE(SUBSTITUTE(連結実質赤字比率に係る赤字)),0),TRUE())</f>
        <v>#NAME?</v>
      </c>
      <c r="L29" s="0"/>
      <c r="M29" s="0"/>
      <c r="N29" s="0"/>
      <c r="O29" s="0"/>
      <c r="P29" s="0"/>
    </row>
    <row r="30" customFormat="false" ht="13.5" hidden="false" customHeight="false" outlineLevel="0" collapsed="false">
      <c r="A30" s="736" t="e">
        <f aca="false">IF(連結実質赤字比率に係る赤字,TRUE())</f>
        <v>#NAME?</v>
      </c>
      <c r="B30" s="736" t="e">
        <f aca="false">IF(ROUND(VALUE(SUBSTITUTE(連結実質赤字比率に係る赤字)),0),TRUE())</f>
        <v>#NAME?</v>
      </c>
      <c r="C30" s="736" t="e">
        <f aca="false">IF(ROUND(VALUE(SUBSTITUTE(連結実質赤字比率に係る赤字)),0),TRUE())</f>
        <v>#NAME?</v>
      </c>
      <c r="D30" s="736" t="e">
        <f aca="false">IF(ROUND(VALUE(SUBSTITUTE(連結実質赤字比率に係る赤字)),0),TRUE())</f>
        <v>#NAME?</v>
      </c>
      <c r="E30" s="736" t="e">
        <f aca="false">IF(ROUND(VALUE(SUBSTITUTE(連結実質赤字比率に係る赤字)),0),TRUE())</f>
        <v>#NAME?</v>
      </c>
      <c r="F30" s="736" t="e">
        <f aca="false">IF(ROUND(VALUE(SUBSTITUTE(連結実質赤字比率に係る赤字)),0),TRUE())</f>
        <v>#NAME?</v>
      </c>
      <c r="G30" s="736" t="e">
        <f aca="false">IF(ROUND(VALUE(SUBSTITUTE(連結実質赤字比率に係る赤字)),0),TRUE())</f>
        <v>#NAME?</v>
      </c>
      <c r="H30" s="736" t="e">
        <f aca="false">IF(ROUND(VALUE(SUBSTITUTE(連結実質赤字比率に係る赤字)),0),TRUE())</f>
        <v>#NAME?</v>
      </c>
      <c r="I30" s="736" t="e">
        <f aca="false">IF(ROUND(VALUE(SUBSTITUTE(連結実質赤字比率に係る赤字)),0),TRUE())</f>
        <v>#NAME?</v>
      </c>
      <c r="J30" s="736" t="e">
        <f aca="false">IF(ROUND(VALUE(SUBSTITUTE(連結実質赤字比率に係る赤字)),0),TRUE())</f>
        <v>#NAME?</v>
      </c>
      <c r="K30" s="736" t="e">
        <f aca="false">IF(ROUND(VALUE(SUBSTITUTE(連結実質赤字比率に係る赤字)),0),TRUE())</f>
        <v>#NAME?</v>
      </c>
      <c r="L30" s="0"/>
      <c r="M30" s="0"/>
      <c r="N30" s="0"/>
      <c r="O30" s="0"/>
      <c r="P30" s="0"/>
    </row>
    <row r="31" customFormat="false" ht="13.5" hidden="false" customHeight="false" outlineLevel="0" collapsed="false">
      <c r="A31" s="736" t="e">
        <f aca="false">IF(連結実質赤字比率に係る赤字,TRUE())</f>
        <v>#NAME?</v>
      </c>
      <c r="B31" s="736" t="e">
        <f aca="false">IF(ROUND(VALUE(SUBSTITUTE(連結実質赤字比率に係る赤字)),0),TRUE())</f>
        <v>#NAME?</v>
      </c>
      <c r="C31" s="736" t="e">
        <f aca="false">IF(ROUND(VALUE(SUBSTITUTE(連結実質赤字比率に係る赤字)),0),TRUE())</f>
        <v>#NAME?</v>
      </c>
      <c r="D31" s="736" t="e">
        <f aca="false">IF(ROUND(VALUE(SUBSTITUTE(連結実質赤字比率に係る赤字)),0),TRUE())</f>
        <v>#NAME?</v>
      </c>
      <c r="E31" s="736" t="e">
        <f aca="false">IF(ROUND(VALUE(SUBSTITUTE(連結実質赤字比率に係る赤字)),0),TRUE())</f>
        <v>#NAME?</v>
      </c>
      <c r="F31" s="736" t="e">
        <f aca="false">IF(ROUND(VALUE(SUBSTITUTE(連結実質赤字比率に係る赤字)),0),TRUE())</f>
        <v>#NAME?</v>
      </c>
      <c r="G31" s="736" t="e">
        <f aca="false">IF(ROUND(VALUE(SUBSTITUTE(連結実質赤字比率に係る赤字)),0),TRUE())</f>
        <v>#NAME?</v>
      </c>
      <c r="H31" s="736" t="e">
        <f aca="false">IF(ROUND(VALUE(SUBSTITUTE(連結実質赤字比率に係る赤字)),0),TRUE())</f>
        <v>#NAME?</v>
      </c>
      <c r="I31" s="736" t="e">
        <f aca="false">IF(ROUND(VALUE(SUBSTITUTE(連結実質赤字比率に係る赤字)),0),TRUE())</f>
        <v>#NAME?</v>
      </c>
      <c r="J31" s="736" t="e">
        <f aca="false">IF(ROUND(VALUE(SUBSTITUTE(連結実質赤字比率に係る赤字)),0),TRUE())</f>
        <v>#NAME?</v>
      </c>
      <c r="K31" s="736" t="e">
        <f aca="false">IF(ROUND(VALUE(SUBSTITUTE(連結実質赤字比率に係る赤字)),0),TRUE())</f>
        <v>#NAME?</v>
      </c>
      <c r="L31" s="0"/>
      <c r="M31" s="0"/>
      <c r="N31" s="0"/>
      <c r="O31" s="0"/>
      <c r="P31" s="0"/>
    </row>
    <row r="32" customFormat="false" ht="13.5" hidden="false" customHeight="false" outlineLevel="0" collapsed="false">
      <c r="A32" s="736" t="e">
        <f aca="false">IF(連結実質赤字比率に係る赤字,TRUE())</f>
        <v>#NAME?</v>
      </c>
      <c r="B32" s="736" t="e">
        <f aca="false">IF(ROUND(VALUE(SUBSTITUTE(連結実質赤字比率に係る赤字)),0),TRUE())</f>
        <v>#NAME?</v>
      </c>
      <c r="C32" s="736" t="e">
        <f aca="false">IF(ROUND(VALUE(SUBSTITUTE(連結実質赤字比率に係る赤字)),0),TRUE())</f>
        <v>#NAME?</v>
      </c>
      <c r="D32" s="736" t="e">
        <f aca="false">IF(ROUND(VALUE(SUBSTITUTE(連結実質赤字比率に係る赤字)),0),TRUE())</f>
        <v>#NAME?</v>
      </c>
      <c r="E32" s="736" t="e">
        <f aca="false">IF(ROUND(VALUE(SUBSTITUTE(連結実質赤字比率に係る赤字)),0),TRUE())</f>
        <v>#NAME?</v>
      </c>
      <c r="F32" s="736" t="e">
        <f aca="false">IF(ROUND(VALUE(SUBSTITUTE(連結実質赤字比率に係る赤字)),0),TRUE())</f>
        <v>#NAME?</v>
      </c>
      <c r="G32" s="736" t="e">
        <f aca="false">IF(ROUND(VALUE(SUBSTITUTE(連結実質赤字比率に係る赤字)),0),TRUE())</f>
        <v>#NAME?</v>
      </c>
      <c r="H32" s="736" t="e">
        <f aca="false">IF(ROUND(VALUE(SUBSTITUTE(連結実質赤字比率に係る赤字)),0),TRUE())</f>
        <v>#NAME?</v>
      </c>
      <c r="I32" s="736" t="e">
        <f aca="false">IF(ROUND(VALUE(SUBSTITUTE(連結実質赤字比率に係る赤字)),0),TRUE())</f>
        <v>#NAME?</v>
      </c>
      <c r="J32" s="736" t="e">
        <f aca="false">IF(ROUND(VALUE(SUBSTITUTE(連結実質赤字比率に係る赤字)),0),TRUE())</f>
        <v>#NAME?</v>
      </c>
      <c r="K32" s="736" t="e">
        <f aca="false">IF(ROUND(VALUE(SUBSTITUTE(連結実質赤字比率に係る赤字)),0),TRUE())</f>
        <v>#NAME?</v>
      </c>
      <c r="L32" s="0"/>
      <c r="M32" s="0"/>
      <c r="N32" s="0"/>
      <c r="O32" s="0"/>
      <c r="P32" s="0"/>
    </row>
    <row r="33" customFormat="false" ht="13.5" hidden="false" customHeight="false" outlineLevel="0" collapsed="false">
      <c r="A33" s="736" t="e">
        <f aca="false">IF(連結実質赤字比率に係る赤字,TRUE())</f>
        <v>#NAME?</v>
      </c>
      <c r="B33" s="736" t="e">
        <f aca="false">IF(ROUND(VALUE(SUBSTITUTE(連結実質赤字比率に係る赤字)),0),TRUE())</f>
        <v>#NAME?</v>
      </c>
      <c r="C33" s="736" t="e">
        <f aca="false">IF(ROUND(VALUE(SUBSTITUTE(連結実質赤字比率に係る赤字)),0),TRUE())</f>
        <v>#NAME?</v>
      </c>
      <c r="D33" s="736" t="e">
        <f aca="false">IF(ROUND(VALUE(SUBSTITUTE(連結実質赤字比率に係る赤字)),0),TRUE())</f>
        <v>#NAME?</v>
      </c>
      <c r="E33" s="736" t="e">
        <f aca="false">IF(ROUND(VALUE(SUBSTITUTE(連結実質赤字比率に係る赤字)),0),TRUE())</f>
        <v>#NAME?</v>
      </c>
      <c r="F33" s="736" t="e">
        <f aca="false">IF(ROUND(VALUE(SUBSTITUTE(連結実質赤字比率に係る赤字)),0),TRUE())</f>
        <v>#NAME?</v>
      </c>
      <c r="G33" s="736" t="e">
        <f aca="false">IF(ROUND(VALUE(SUBSTITUTE(連結実質赤字比率に係る赤字)),0),TRUE())</f>
        <v>#NAME?</v>
      </c>
      <c r="H33" s="736" t="e">
        <f aca="false">IF(ROUND(VALUE(SUBSTITUTE(連結実質赤字比率に係る赤字)),0),TRUE())</f>
        <v>#NAME?</v>
      </c>
      <c r="I33" s="736" t="e">
        <f aca="false">IF(ROUND(VALUE(SUBSTITUTE(連結実質赤字比率に係る赤字)),0),TRUE())</f>
        <v>#NAME?</v>
      </c>
      <c r="J33" s="736" t="e">
        <f aca="false">IF(ROUND(VALUE(SUBSTITUTE(連結実質赤字比率に係る赤字)),0),TRUE())</f>
        <v>#NAME?</v>
      </c>
      <c r="K33" s="736" t="e">
        <f aca="false">IF(ROUND(VALUE(SUBSTITUTE(連結実質赤字比率に係る赤字)),0),TRUE())</f>
        <v>#NAME?</v>
      </c>
      <c r="L33" s="0"/>
      <c r="M33" s="0"/>
      <c r="N33" s="0"/>
      <c r="O33" s="0"/>
      <c r="P33" s="0"/>
    </row>
    <row r="34" customFormat="false" ht="13.5" hidden="false" customHeight="false" outlineLevel="0" collapsed="false">
      <c r="A34" s="736" t="e">
        <f aca="false">IF(連結実質赤字比率に係る赤字,TRUE())</f>
        <v>#NAME?</v>
      </c>
      <c r="B34" s="736" t="e">
        <f aca="false">IF(ROUND(VALUE(SUBSTITUTE(連結実質赤字比率に係る赤字)),0),TRUE())</f>
        <v>#NAME?</v>
      </c>
      <c r="C34" s="736" t="e">
        <f aca="false">IF(ROUND(VALUE(SUBSTITUTE(連結実質赤字比率に係る赤字)),0),TRUE())</f>
        <v>#NAME?</v>
      </c>
      <c r="D34" s="736" t="e">
        <f aca="false">IF(ROUND(VALUE(SUBSTITUTE(連結実質赤字比率に係る赤字)),0),TRUE())</f>
        <v>#NAME?</v>
      </c>
      <c r="E34" s="736" t="e">
        <f aca="false">IF(ROUND(VALUE(SUBSTITUTE(連結実質赤字比率に係る赤字)),0),TRUE())</f>
        <v>#NAME?</v>
      </c>
      <c r="F34" s="736" t="e">
        <f aca="false">IF(ROUND(VALUE(SUBSTITUTE(連結実質赤字比率に係る赤字)),0),TRUE())</f>
        <v>#NAME?</v>
      </c>
      <c r="G34" s="736" t="e">
        <f aca="false">IF(ROUND(VALUE(SUBSTITUTE(連結実質赤字比率に係る赤字)),0),TRUE())</f>
        <v>#NAME?</v>
      </c>
      <c r="H34" s="736" t="e">
        <f aca="false">IF(ROUND(VALUE(SUBSTITUTE(連結実質赤字比率に係る赤字)),0),TRUE())</f>
        <v>#NAME?</v>
      </c>
      <c r="I34" s="736" t="e">
        <f aca="false">IF(ROUND(VALUE(SUBSTITUTE(連結実質赤字比率に係る赤字)),0),TRUE())</f>
        <v>#NAME?</v>
      </c>
      <c r="J34" s="736" t="e">
        <f aca="false">IF(ROUND(VALUE(SUBSTITUTE(連結実質赤字比率に係る赤字)),0),TRUE())</f>
        <v>#NAME?</v>
      </c>
      <c r="K34" s="736" t="e">
        <f aca="false">IF(ROUND(VALUE(SUBSTITUTE(連結実質赤字比率に係る赤字)),0),TRUE())</f>
        <v>#NAME?</v>
      </c>
      <c r="L34" s="0"/>
      <c r="M34" s="0"/>
      <c r="N34" s="0"/>
      <c r="O34" s="0"/>
      <c r="P34" s="0"/>
    </row>
    <row r="35" customFormat="false" ht="13.5" hidden="false" customHeight="false" outlineLevel="0" collapsed="false">
      <c r="A35" s="736" t="e">
        <f aca="false">IF(連結実質赤字比率に係る赤字,TRUE())</f>
        <v>#NAME?</v>
      </c>
      <c r="B35" s="736" t="e">
        <f aca="false">IF(ROUND(VALUE(SUBSTITUTE(連結実質赤字比率に係る赤字)),0),TRUE())</f>
        <v>#NAME?</v>
      </c>
      <c r="C35" s="736" t="e">
        <f aca="false">IF(ROUND(VALUE(SUBSTITUTE(連結実質赤字比率に係る赤字)),0),TRUE())</f>
        <v>#NAME?</v>
      </c>
      <c r="D35" s="736" t="e">
        <f aca="false">IF(ROUND(VALUE(SUBSTITUTE(連結実質赤字比率に係る赤字)),0),TRUE())</f>
        <v>#NAME?</v>
      </c>
      <c r="E35" s="736" t="e">
        <f aca="false">IF(ROUND(VALUE(SUBSTITUTE(連結実質赤字比率に係る赤字)),0),TRUE())</f>
        <v>#NAME?</v>
      </c>
      <c r="F35" s="736" t="e">
        <f aca="false">IF(ROUND(VALUE(SUBSTITUTE(連結実質赤字比率に係る赤字)),0),TRUE())</f>
        <v>#NAME?</v>
      </c>
      <c r="G35" s="736" t="e">
        <f aca="false">IF(ROUND(VALUE(SUBSTITUTE(連結実質赤字比率に係る赤字)),0),TRUE())</f>
        <v>#NAME?</v>
      </c>
      <c r="H35" s="736" t="e">
        <f aca="false">IF(ROUND(VALUE(SUBSTITUTE(連結実質赤字比率に係る赤字)),0),TRUE())</f>
        <v>#NAME?</v>
      </c>
      <c r="I35" s="736" t="e">
        <f aca="false">IF(ROUND(VALUE(SUBSTITUTE(連結実質赤字比率に係る赤字)),0),TRUE())</f>
        <v>#NAME?</v>
      </c>
      <c r="J35" s="736" t="e">
        <f aca="false">IF(ROUND(VALUE(SUBSTITUTE(連結実質赤字比率に係る赤字)),0),TRUE())</f>
        <v>#NAME?</v>
      </c>
      <c r="K35" s="736" t="e">
        <f aca="false">IF(ROUND(VALUE(SUBSTITUTE(連結実質赤字比率に係る赤字)),0),TRUE())</f>
        <v>#NAME?</v>
      </c>
      <c r="L35" s="0"/>
      <c r="M35" s="0"/>
      <c r="N35" s="0"/>
      <c r="O35" s="0"/>
      <c r="P35" s="0"/>
    </row>
    <row r="36" customFormat="false" ht="13.5" hidden="false" customHeight="false" outlineLevel="0" collapsed="false">
      <c r="A36" s="736" t="e">
        <f aca="false">IF(連結実質赤字比率に係る赤字,TRUE())</f>
        <v>#NAME?</v>
      </c>
      <c r="B36" s="736" t="e">
        <f aca="false">IF(ROUND(VALUE(SUBSTITUTE(連結実質赤字比率に係る赤字)),0),TRUE())</f>
        <v>#NAME?</v>
      </c>
      <c r="C36" s="736" t="e">
        <f aca="false">IF(ROUND(VALUE(SUBSTITUTE(連結実質赤字比率に係る赤字)),0),TRUE())</f>
        <v>#NAME?</v>
      </c>
      <c r="D36" s="736" t="e">
        <f aca="false">IF(ROUND(VALUE(SUBSTITUTE(連結実質赤字比率に係る赤字)),0),TRUE())</f>
        <v>#NAME?</v>
      </c>
      <c r="E36" s="736" t="e">
        <f aca="false">IF(ROUND(VALUE(SUBSTITUTE(連結実質赤字比率に係る赤字)),0),TRUE())</f>
        <v>#NAME?</v>
      </c>
      <c r="F36" s="736" t="e">
        <f aca="false">IF(ROUND(VALUE(SUBSTITUTE(連結実質赤字比率に係る赤字)),0),TRUE())</f>
        <v>#NAME?</v>
      </c>
      <c r="G36" s="736" t="e">
        <f aca="false">IF(ROUND(VALUE(SUBSTITUTE(連結実質赤字比率に係る赤字)),0),TRUE())</f>
        <v>#NAME?</v>
      </c>
      <c r="H36" s="736" t="e">
        <f aca="false">IF(ROUND(VALUE(SUBSTITUTE(連結実質赤字比率に係る赤字)),0),TRUE())</f>
        <v>#NAME?</v>
      </c>
      <c r="I36" s="736" t="e">
        <f aca="false">IF(ROUND(VALUE(SUBSTITUTE(連結実質赤字比率に係る赤字)),0),TRUE())</f>
        <v>#NAME?</v>
      </c>
      <c r="J36" s="736" t="e">
        <f aca="false">IF(ROUND(VALUE(SUBSTITUTE(連結実質赤字比率に係る赤字)),0),TRUE())</f>
        <v>#NAME?</v>
      </c>
      <c r="K36" s="736" t="e">
        <f aca="false">IF(ROUND(VALUE(SUBSTITUTE(連結実質赤字比率に係る赤字)),0),TRUE())</f>
        <v>#NAME?</v>
      </c>
      <c r="L36" s="0"/>
      <c r="M36" s="0"/>
      <c r="N36" s="0"/>
      <c r="O36" s="0"/>
      <c r="P36" s="0"/>
    </row>
    <row r="37" customFormat="false" ht="13.5" hidden="false" customHeight="false" outlineLevel="0" collapsed="false">
      <c r="A37" s="0"/>
      <c r="B37" s="0"/>
      <c r="C37" s="0"/>
      <c r="D37" s="0"/>
      <c r="E37" s="0"/>
      <c r="F37" s="0"/>
      <c r="G37" s="0"/>
      <c r="H37" s="0"/>
      <c r="I37" s="0"/>
      <c r="J37" s="0"/>
      <c r="K37" s="0"/>
      <c r="L37" s="0"/>
      <c r="M37" s="0"/>
      <c r="N37" s="0"/>
      <c r="O37" s="0"/>
      <c r="P37" s="0"/>
    </row>
    <row r="38" customFormat="false" ht="13.5" hidden="false" customHeight="false" outlineLevel="0" collapsed="false">
      <c r="A38" s="0"/>
      <c r="B38" s="0"/>
      <c r="C38" s="0"/>
      <c r="D38" s="0"/>
      <c r="E38" s="0"/>
      <c r="F38" s="0"/>
      <c r="G38" s="0"/>
      <c r="H38" s="0"/>
      <c r="I38" s="0"/>
      <c r="J38" s="0"/>
      <c r="K38" s="0"/>
      <c r="L38" s="0"/>
      <c r="M38" s="0"/>
      <c r="N38" s="0"/>
      <c r="O38" s="0"/>
      <c r="P38" s="0"/>
    </row>
    <row r="39" customFormat="false" ht="13.5" hidden="false" customHeight="false" outlineLevel="0" collapsed="false">
      <c r="A39" s="733" t="s">
        <v>499</v>
      </c>
      <c r="B39" s="0"/>
      <c r="C39" s="0"/>
      <c r="D39" s="0"/>
      <c r="E39" s="0"/>
      <c r="F39" s="0"/>
      <c r="G39" s="0"/>
      <c r="H39" s="0"/>
      <c r="I39" s="0"/>
      <c r="J39" s="0"/>
      <c r="K39" s="0"/>
      <c r="L39" s="0"/>
      <c r="M39" s="0"/>
      <c r="N39" s="0"/>
      <c r="O39" s="0"/>
      <c r="P39" s="0"/>
    </row>
    <row r="40" customFormat="false" ht="13.5" hidden="false" customHeight="false" outlineLevel="0" collapsed="false">
      <c r="A40" s="738"/>
      <c r="B40" s="738" t="str">
        <f aca="false">'実質公債費比率（分子）の構造'!K$44</f>
        <v>H28</v>
      </c>
      <c r="C40" s="738"/>
      <c r="D40" s="738"/>
      <c r="E40" s="738" t="str">
        <f aca="false">'実質公債費比率（分子）の構造'!L$44</f>
        <v>H29</v>
      </c>
      <c r="F40" s="738"/>
      <c r="G40" s="738"/>
      <c r="H40" s="738" t="str">
        <f aca="false">'実質公債費比率（分子）の構造'!M$44</f>
        <v>H30</v>
      </c>
      <c r="I40" s="738"/>
      <c r="J40" s="738"/>
      <c r="K40" s="738" t="str">
        <f aca="false">'実質公債費比率（分子）の構造'!N$44</f>
        <v>R01</v>
      </c>
      <c r="L40" s="738"/>
      <c r="M40" s="738"/>
      <c r="N40" s="738" t="str">
        <f aca="false">'実質公債費比率（分子）の構造'!O$44</f>
        <v>R02</v>
      </c>
      <c r="O40" s="738"/>
      <c r="P40" s="738"/>
    </row>
    <row r="41" customFormat="false" ht="13.5" hidden="false" customHeight="false" outlineLevel="0" collapsed="false">
      <c r="A41" s="738"/>
      <c r="B41" s="739" t="s">
        <v>500</v>
      </c>
      <c r="C41" s="738"/>
      <c r="D41" s="739" t="s">
        <v>458</v>
      </c>
      <c r="E41" s="739" t="s">
        <v>500</v>
      </c>
      <c r="F41" s="738"/>
      <c r="G41" s="739" t="s">
        <v>458</v>
      </c>
      <c r="H41" s="739" t="s">
        <v>500</v>
      </c>
      <c r="I41" s="738"/>
      <c r="J41" s="739" t="s">
        <v>458</v>
      </c>
      <c r="K41" s="739" t="s">
        <v>500</v>
      </c>
      <c r="L41" s="738"/>
      <c r="M41" s="739" t="s">
        <v>458</v>
      </c>
      <c r="N41" s="739" t="s">
        <v>500</v>
      </c>
      <c r="O41" s="738"/>
      <c r="P41" s="739" t="s">
        <v>458</v>
      </c>
    </row>
    <row r="42" customFormat="false" ht="13.5" hidden="false" customHeight="false" outlineLevel="0" collapsed="false">
      <c r="A42" s="739" t="s">
        <v>458</v>
      </c>
      <c r="B42" s="738"/>
      <c r="C42" s="738"/>
      <c r="D42" s="738" t="n">
        <f aca="false">'実質公債費比率（分子）の構造'!K$52</f>
        <v>1689</v>
      </c>
      <c r="E42" s="738"/>
      <c r="F42" s="738"/>
      <c r="G42" s="738" t="n">
        <f aca="false">'実質公債費比率（分子）の構造'!L$52</f>
        <v>1734</v>
      </c>
      <c r="H42" s="738"/>
      <c r="I42" s="738"/>
      <c r="J42" s="738" t="n">
        <f aca="false">'実質公債費比率（分子）の構造'!M$52</f>
        <v>1656</v>
      </c>
      <c r="K42" s="738"/>
      <c r="L42" s="738"/>
      <c r="M42" s="738" t="n">
        <f aca="false">'実質公債費比率（分子）の構造'!N$52</f>
        <v>1620</v>
      </c>
      <c r="N42" s="738"/>
      <c r="O42" s="738"/>
      <c r="P42" s="738" t="n">
        <f aca="false">'実質公債費比率（分子）の構造'!O$52</f>
        <v>1594</v>
      </c>
    </row>
    <row r="43" customFormat="false" ht="13.5" hidden="false" customHeight="false" outlineLevel="0" collapsed="false">
      <c r="A43" s="739" t="s">
        <v>350</v>
      </c>
      <c r="B43" s="738" t="str">
        <f aca="false">'実質公債費比率（分子）の構造'!K$51</f>
        <v>-</v>
      </c>
      <c r="C43" s="738"/>
      <c r="D43" s="738"/>
      <c r="E43" s="738" t="str">
        <f aca="false">'実質公債費比率（分子）の構造'!L$51</f>
        <v>-</v>
      </c>
      <c r="F43" s="738"/>
      <c r="G43" s="738"/>
      <c r="H43" s="738" t="str">
        <f aca="false">'実質公債費比率（分子）の構造'!M$51</f>
        <v>-</v>
      </c>
      <c r="I43" s="738"/>
      <c r="J43" s="738"/>
      <c r="K43" s="738" t="str">
        <f aca="false">'実質公債費比率（分子）の構造'!N$51</f>
        <v>-</v>
      </c>
      <c r="L43" s="738"/>
      <c r="M43" s="738"/>
      <c r="N43" s="738" t="str">
        <f aca="false">'実質公債費比率（分子）の構造'!O$51</f>
        <v>-</v>
      </c>
      <c r="O43" s="738"/>
      <c r="P43" s="738"/>
    </row>
    <row r="44" customFormat="false" ht="13.5" hidden="false" customHeight="false" outlineLevel="0" collapsed="false">
      <c r="A44" s="739" t="s">
        <v>456</v>
      </c>
      <c r="B44" s="738" t="n">
        <f aca="false">'実質公債費比率（分子）の構造'!K$50</f>
        <v>39</v>
      </c>
      <c r="C44" s="738"/>
      <c r="D44" s="738"/>
      <c r="E44" s="738" t="n">
        <f aca="false">'実質公債費比率（分子）の構造'!L$50</f>
        <v>35</v>
      </c>
      <c r="F44" s="738"/>
      <c r="G44" s="738"/>
      <c r="H44" s="738" t="n">
        <f aca="false">'実質公債費比率（分子）の構造'!M$50</f>
        <v>31</v>
      </c>
      <c r="I44" s="738"/>
      <c r="J44" s="738"/>
      <c r="K44" s="738" t="n">
        <f aca="false">'実質公債費比率（分子）の構造'!N$50</f>
        <v>31</v>
      </c>
      <c r="L44" s="738"/>
      <c r="M44" s="738"/>
      <c r="N44" s="738" t="n">
        <f aca="false">'実質公債費比率（分子）の構造'!O$50</f>
        <v>29</v>
      </c>
      <c r="O44" s="738"/>
      <c r="P44" s="738"/>
    </row>
    <row r="45" customFormat="false" ht="13.5" hidden="false" customHeight="false" outlineLevel="0" collapsed="false">
      <c r="A45" s="739" t="s">
        <v>455</v>
      </c>
      <c r="B45" s="738" t="str">
        <f aca="false">'実質公債費比率（分子）の構造'!K$49</f>
        <v>-</v>
      </c>
      <c r="C45" s="738"/>
      <c r="D45" s="738"/>
      <c r="E45" s="738" t="str">
        <f aca="false">'実質公債費比率（分子）の構造'!L$49</f>
        <v>-</v>
      </c>
      <c r="F45" s="738"/>
      <c r="G45" s="738"/>
      <c r="H45" s="738" t="str">
        <f aca="false">'実質公債費比率（分子）の構造'!M$49</f>
        <v>-</v>
      </c>
      <c r="I45" s="738"/>
      <c r="J45" s="738"/>
      <c r="K45" s="738" t="str">
        <f aca="false">'実質公債費比率（分子）の構造'!N$49</f>
        <v>-</v>
      </c>
      <c r="L45" s="738"/>
      <c r="M45" s="738"/>
      <c r="N45" s="738" t="str">
        <f aca="false">'実質公債費比率（分子）の構造'!O$49</f>
        <v>-</v>
      </c>
      <c r="O45" s="738"/>
      <c r="P45" s="738"/>
    </row>
    <row r="46" customFormat="false" ht="13.5" hidden="false" customHeight="false" outlineLevel="0" collapsed="false">
      <c r="A46" s="739" t="s">
        <v>454</v>
      </c>
      <c r="B46" s="738" t="n">
        <f aca="false">'実質公債費比率（分子）の構造'!K$48</f>
        <v>370</v>
      </c>
      <c r="C46" s="738"/>
      <c r="D46" s="738"/>
      <c r="E46" s="738" t="n">
        <f aca="false">'実質公債費比率（分子）の構造'!L$48</f>
        <v>363</v>
      </c>
      <c r="F46" s="738"/>
      <c r="G46" s="738"/>
      <c r="H46" s="738" t="n">
        <f aca="false">'実質公債費比率（分子）の構造'!M$48</f>
        <v>359</v>
      </c>
      <c r="I46" s="738"/>
      <c r="J46" s="738"/>
      <c r="K46" s="738" t="n">
        <f aca="false">'実質公債費比率（分子）の構造'!N$48</f>
        <v>352</v>
      </c>
      <c r="L46" s="738"/>
      <c r="M46" s="738"/>
      <c r="N46" s="738" t="n">
        <f aca="false">'実質公債費比率（分子）の構造'!O$48</f>
        <v>332</v>
      </c>
      <c r="O46" s="738"/>
      <c r="P46" s="738"/>
    </row>
    <row r="47" customFormat="false" ht="13.5" hidden="false" customHeight="false" outlineLevel="0" collapsed="false">
      <c r="A47" s="739" t="s">
        <v>338</v>
      </c>
      <c r="B47" s="738" t="str">
        <f aca="false">'実質公債費比率（分子）の構造'!K$47</f>
        <v>-</v>
      </c>
      <c r="C47" s="738"/>
      <c r="D47" s="738"/>
      <c r="E47" s="738" t="str">
        <f aca="false">'実質公債費比率（分子）の構造'!L$47</f>
        <v>-</v>
      </c>
      <c r="F47" s="738"/>
      <c r="G47" s="738"/>
      <c r="H47" s="738" t="str">
        <f aca="false">'実質公債費比率（分子）の構造'!M$47</f>
        <v>-</v>
      </c>
      <c r="I47" s="738"/>
      <c r="J47" s="738"/>
      <c r="K47" s="738" t="str">
        <f aca="false">'実質公債費比率（分子）の構造'!N$47</f>
        <v>-</v>
      </c>
      <c r="L47" s="738"/>
      <c r="M47" s="738"/>
      <c r="N47" s="738" t="str">
        <f aca="false">'実質公債費比率（分子）の構造'!O$47</f>
        <v>-</v>
      </c>
      <c r="O47" s="738"/>
      <c r="P47" s="738"/>
    </row>
    <row r="48" customFormat="false" ht="13.5" hidden="false" customHeight="false" outlineLevel="0" collapsed="false">
      <c r="A48" s="739" t="s">
        <v>334</v>
      </c>
      <c r="B48" s="738" t="str">
        <f aca="false">'実質公債費比率（分子）の構造'!K$46</f>
        <v>-</v>
      </c>
      <c r="C48" s="738"/>
      <c r="D48" s="738"/>
      <c r="E48" s="738" t="str">
        <f aca="false">'実質公債費比率（分子）の構造'!L$46</f>
        <v>-</v>
      </c>
      <c r="F48" s="738"/>
      <c r="G48" s="738"/>
      <c r="H48" s="738" t="str">
        <f aca="false">'実質公債費比率（分子）の構造'!M$46</f>
        <v>-</v>
      </c>
      <c r="I48" s="738"/>
      <c r="J48" s="738"/>
      <c r="K48" s="738" t="str">
        <f aca="false">'実質公債費比率（分子）の構造'!N$46</f>
        <v>-</v>
      </c>
      <c r="L48" s="738"/>
      <c r="M48" s="738"/>
      <c r="N48" s="738" t="str">
        <f aca="false">'実質公債費比率（分子）の構造'!O$46</f>
        <v>-</v>
      </c>
      <c r="O48" s="738"/>
      <c r="P48" s="738"/>
    </row>
    <row r="49" customFormat="false" ht="13.5" hidden="false" customHeight="false" outlineLevel="0" collapsed="false">
      <c r="A49" s="739" t="s">
        <v>209</v>
      </c>
      <c r="B49" s="738" t="n">
        <f aca="false">'実質公債費比率（分子）の構造'!K$45</f>
        <v>1987</v>
      </c>
      <c r="C49" s="738"/>
      <c r="D49" s="738"/>
      <c r="E49" s="738" t="n">
        <f aca="false">'実質公債費比率（分子）の構造'!L$45</f>
        <v>2066</v>
      </c>
      <c r="F49" s="738"/>
      <c r="G49" s="738"/>
      <c r="H49" s="738" t="n">
        <f aca="false">'実質公債費比率（分子）の構造'!M$45</f>
        <v>2076</v>
      </c>
      <c r="I49" s="738"/>
      <c r="J49" s="738"/>
      <c r="K49" s="738" t="n">
        <f aca="false">'実質公債費比率（分子）の構造'!N$45</f>
        <v>2083</v>
      </c>
      <c r="L49" s="738"/>
      <c r="M49" s="738"/>
      <c r="N49" s="738" t="n">
        <f aca="false">'実質公債費比率（分子）の構造'!O$45</f>
        <v>2114</v>
      </c>
      <c r="O49" s="738"/>
      <c r="P49" s="738"/>
    </row>
    <row r="50" customFormat="false" ht="13.5" hidden="false" customHeight="false" outlineLevel="0" collapsed="false">
      <c r="A50" s="739" t="s">
        <v>460</v>
      </c>
      <c r="B50" s="738" t="e">
        <f aca="false">NA()</f>
        <v>#N/A</v>
      </c>
      <c r="C50" s="738" t="n">
        <f aca="false">IF(ISNUMBER('実質公債費比率（分子）の構造'!K$53),'実質公債費比率（分子）の構造'!K$53,NA())</f>
        <v>707</v>
      </c>
      <c r="D50" s="738" t="e">
        <f aca="false">NA()</f>
        <v>#N/A</v>
      </c>
      <c r="E50" s="738" t="e">
        <f aca="false">NA()</f>
        <v>#N/A</v>
      </c>
      <c r="F50" s="738" t="n">
        <f aca="false">IF(ISNUMBER('実質公債費比率（分子）の構造'!L$53),'実質公債費比率（分子）の構造'!L$53,NA())</f>
        <v>730</v>
      </c>
      <c r="G50" s="738" t="e">
        <f aca="false">NA()</f>
        <v>#N/A</v>
      </c>
      <c r="H50" s="738" t="e">
        <f aca="false">NA()</f>
        <v>#N/A</v>
      </c>
      <c r="I50" s="738" t="n">
        <f aca="false">IF(ISNUMBER('実質公債費比率（分子）の構造'!M$53),'実質公債費比率（分子）の構造'!M$53,NA())</f>
        <v>810</v>
      </c>
      <c r="J50" s="738" t="e">
        <f aca="false">NA()</f>
        <v>#N/A</v>
      </c>
      <c r="K50" s="738" t="e">
        <f aca="false">NA()</f>
        <v>#N/A</v>
      </c>
      <c r="L50" s="738" t="n">
        <f aca="false">IF(ISNUMBER('実質公債費比率（分子）の構造'!N$53),'実質公債費比率（分子）の構造'!N$53,NA())</f>
        <v>846</v>
      </c>
      <c r="M50" s="738" t="e">
        <f aca="false">NA()</f>
        <v>#N/A</v>
      </c>
      <c r="N50" s="738" t="e">
        <f aca="false">NA()</f>
        <v>#N/A</v>
      </c>
      <c r="O50" s="738" t="n">
        <f aca="false">IF(ISNUMBER('実質公債費比率（分子）の構造'!O$53),'実質公債費比率（分子）の構造'!O$53,NA())</f>
        <v>881</v>
      </c>
      <c r="P50" s="738" t="e">
        <f aca="false">NA()</f>
        <v>#N/A</v>
      </c>
    </row>
    <row r="51" customFormat="false" ht="13.5" hidden="false" customHeight="false" outlineLevel="0" collapsed="false">
      <c r="A51" s="0"/>
      <c r="B51" s="0"/>
      <c r="C51" s="0"/>
      <c r="D51" s="0"/>
      <c r="E51" s="0"/>
      <c r="F51" s="0"/>
      <c r="G51" s="0"/>
      <c r="H51" s="0"/>
      <c r="I51" s="0"/>
      <c r="J51" s="0"/>
      <c r="K51" s="0"/>
      <c r="L51" s="0"/>
      <c r="M51" s="0"/>
      <c r="N51" s="0"/>
      <c r="O51" s="0"/>
      <c r="P51" s="0"/>
    </row>
    <row r="52" customFormat="false" ht="13.5" hidden="false" customHeight="false" outlineLevel="0" collapsed="false">
      <c r="A52" s="0"/>
      <c r="B52" s="0"/>
      <c r="C52" s="0"/>
      <c r="D52" s="0"/>
      <c r="E52" s="0"/>
      <c r="F52" s="0"/>
      <c r="G52" s="0"/>
      <c r="H52" s="0"/>
      <c r="I52" s="0"/>
      <c r="J52" s="0"/>
      <c r="K52" s="0"/>
      <c r="L52" s="0"/>
      <c r="M52" s="0"/>
      <c r="N52" s="0"/>
      <c r="O52" s="0"/>
      <c r="P52" s="0"/>
    </row>
    <row r="53" customFormat="false" ht="13.5" hidden="false" customHeight="false" outlineLevel="0" collapsed="false">
      <c r="A53" s="733" t="s">
        <v>501</v>
      </c>
      <c r="B53" s="0"/>
      <c r="C53" s="0"/>
      <c r="D53" s="0"/>
      <c r="E53" s="0"/>
      <c r="F53" s="0"/>
      <c r="G53" s="0"/>
      <c r="H53" s="0"/>
      <c r="I53" s="0"/>
      <c r="J53" s="0"/>
      <c r="K53" s="0"/>
      <c r="L53" s="0"/>
      <c r="M53" s="0"/>
      <c r="N53" s="0"/>
      <c r="O53" s="0"/>
      <c r="P53" s="0"/>
    </row>
    <row r="54" customFormat="false" ht="13.5" hidden="false" customHeight="false" outlineLevel="0" collapsed="false">
      <c r="A54" s="736"/>
      <c r="B54" s="736" t="str">
        <f aca="false">'将来負担比率（分子）の構造'!I$40</f>
        <v>H28</v>
      </c>
      <c r="C54" s="736"/>
      <c r="D54" s="736"/>
      <c r="E54" s="736" t="str">
        <f aca="false">'将来負担比率（分子）の構造'!J$40</f>
        <v>H29</v>
      </c>
      <c r="F54" s="736"/>
      <c r="G54" s="736"/>
      <c r="H54" s="736" t="str">
        <f aca="false">'将来負担比率（分子）の構造'!K$40</f>
        <v>H30</v>
      </c>
      <c r="I54" s="736"/>
      <c r="J54" s="736"/>
      <c r="K54" s="736" t="str">
        <f aca="false">'将来負担比率（分子）の構造'!L$40</f>
        <v>R01</v>
      </c>
      <c r="L54" s="736"/>
      <c r="M54" s="736"/>
      <c r="N54" s="736" t="str">
        <f aca="false">'将来負担比率（分子）の構造'!M$40</f>
        <v>R02</v>
      </c>
      <c r="O54" s="736"/>
      <c r="P54" s="736"/>
    </row>
    <row r="55" customFormat="false" ht="13.5" hidden="false" customHeight="false" outlineLevel="0" collapsed="false">
      <c r="A55" s="736"/>
      <c r="B55" s="737" t="s">
        <v>330</v>
      </c>
      <c r="C55" s="736"/>
      <c r="D55" s="737" t="s">
        <v>502</v>
      </c>
      <c r="E55" s="737" t="s">
        <v>330</v>
      </c>
      <c r="F55" s="736"/>
      <c r="G55" s="737" t="s">
        <v>502</v>
      </c>
      <c r="H55" s="737" t="s">
        <v>330</v>
      </c>
      <c r="I55" s="736"/>
      <c r="J55" s="737" t="s">
        <v>502</v>
      </c>
      <c r="K55" s="737" t="s">
        <v>330</v>
      </c>
      <c r="L55" s="736"/>
      <c r="M55" s="737" t="s">
        <v>502</v>
      </c>
      <c r="N55" s="737" t="s">
        <v>330</v>
      </c>
      <c r="O55" s="736"/>
      <c r="P55" s="737" t="s">
        <v>502</v>
      </c>
    </row>
    <row r="56" customFormat="false" ht="13.5" hidden="false" customHeight="false" outlineLevel="0" collapsed="false">
      <c r="A56" s="737" t="s">
        <v>485</v>
      </c>
      <c r="B56" s="736"/>
      <c r="C56" s="736"/>
      <c r="D56" s="736" t="n">
        <f aca="false">'将来負担比率（分子）の構造'!I$52</f>
        <v>15825</v>
      </c>
      <c r="E56" s="736"/>
      <c r="F56" s="736"/>
      <c r="G56" s="736" t="n">
        <f aca="false">'将来負担比率（分子）の構造'!J$52</f>
        <v>16140</v>
      </c>
      <c r="H56" s="736"/>
      <c r="I56" s="736"/>
      <c r="J56" s="736" t="n">
        <f aca="false">'将来負担比率（分子）の構造'!K$52</f>
        <v>15466</v>
      </c>
      <c r="K56" s="736"/>
      <c r="L56" s="736"/>
      <c r="M56" s="736" t="n">
        <f aca="false">'将来負担比率（分子）の構造'!L$52</f>
        <v>15084</v>
      </c>
      <c r="N56" s="736"/>
      <c r="O56" s="736"/>
      <c r="P56" s="736" t="n">
        <f aca="false">'将来負担比率（分子）の構造'!M$52</f>
        <v>14566</v>
      </c>
    </row>
    <row r="57" customFormat="false" ht="13.5" hidden="false" customHeight="false" outlineLevel="0" collapsed="false">
      <c r="A57" s="737" t="s">
        <v>484</v>
      </c>
      <c r="B57" s="736"/>
      <c r="C57" s="736"/>
      <c r="D57" s="736" t="n">
        <f aca="false">'将来負担比率（分子）の構造'!I$51</f>
        <v>836</v>
      </c>
      <c r="E57" s="736"/>
      <c r="F57" s="736"/>
      <c r="G57" s="736" t="n">
        <f aca="false">'将来負担比率（分子）の構造'!J$51</f>
        <v>746</v>
      </c>
      <c r="H57" s="736"/>
      <c r="I57" s="736"/>
      <c r="J57" s="736" t="n">
        <f aca="false">'将来負担比率（分子）の構造'!K$51</f>
        <v>681</v>
      </c>
      <c r="K57" s="736"/>
      <c r="L57" s="736"/>
      <c r="M57" s="736" t="n">
        <f aca="false">'将来負担比率（分子）の構造'!L$51</f>
        <v>779</v>
      </c>
      <c r="N57" s="736"/>
      <c r="O57" s="736"/>
      <c r="P57" s="736" t="n">
        <f aca="false">'将来負担比率（分子）の構造'!M$51</f>
        <v>739</v>
      </c>
    </row>
    <row r="58" customFormat="false" ht="13.5" hidden="false" customHeight="false" outlineLevel="0" collapsed="false">
      <c r="A58" s="737" t="s">
        <v>483</v>
      </c>
      <c r="B58" s="736"/>
      <c r="C58" s="736"/>
      <c r="D58" s="736" t="n">
        <f aca="false">'将来負担比率（分子）の構造'!I$50</f>
        <v>5917</v>
      </c>
      <c r="E58" s="736"/>
      <c r="F58" s="736"/>
      <c r="G58" s="736" t="n">
        <f aca="false">'将来負担比率（分子）の構造'!J$50</f>
        <v>6299</v>
      </c>
      <c r="H58" s="736"/>
      <c r="I58" s="736"/>
      <c r="J58" s="736" t="n">
        <f aca="false">'将来負担比率（分子）の構造'!K$50</f>
        <v>7213</v>
      </c>
      <c r="K58" s="736"/>
      <c r="L58" s="736"/>
      <c r="M58" s="736" t="n">
        <f aca="false">'将来負担比率（分子）の構造'!L$50</f>
        <v>6484</v>
      </c>
      <c r="N58" s="736"/>
      <c r="O58" s="736"/>
      <c r="P58" s="736" t="n">
        <f aca="false">'将来負担比率（分子）の構造'!M$50</f>
        <v>6744</v>
      </c>
    </row>
    <row r="59" customFormat="false" ht="13.5" hidden="false" customHeight="false" outlineLevel="0" collapsed="false">
      <c r="A59" s="737" t="s">
        <v>481</v>
      </c>
      <c r="B59" s="736" t="str">
        <f aca="false">'将来負担比率（分子）の構造'!I$49</f>
        <v>-</v>
      </c>
      <c r="C59" s="736"/>
      <c r="D59" s="736"/>
      <c r="E59" s="736" t="str">
        <f aca="false">'将来負担比率（分子）の構造'!J$49</f>
        <v>-</v>
      </c>
      <c r="F59" s="736"/>
      <c r="G59" s="736"/>
      <c r="H59" s="736" t="str">
        <f aca="false">'将来負担比率（分子）の構造'!K$49</f>
        <v>-</v>
      </c>
      <c r="I59" s="736"/>
      <c r="J59" s="736"/>
      <c r="K59" s="736" t="str">
        <f aca="false">'将来負担比率（分子）の構造'!L$49</f>
        <v>-</v>
      </c>
      <c r="L59" s="736"/>
      <c r="M59" s="736"/>
      <c r="N59" s="736" t="str">
        <f aca="false">'将来負担比率（分子）の構造'!M$49</f>
        <v>-</v>
      </c>
      <c r="O59" s="736"/>
      <c r="P59" s="736"/>
    </row>
    <row r="60" customFormat="false" ht="13.5" hidden="false" customHeight="false" outlineLevel="0" collapsed="false">
      <c r="A60" s="737" t="s">
        <v>310</v>
      </c>
      <c r="B60" s="736" t="str">
        <f aca="false">'将来負担比率（分子）の構造'!I$48</f>
        <v>-</v>
      </c>
      <c r="C60" s="736"/>
      <c r="D60" s="736"/>
      <c r="E60" s="736" t="str">
        <f aca="false">'将来負担比率（分子）の構造'!J$48</f>
        <v>-</v>
      </c>
      <c r="F60" s="736"/>
      <c r="G60" s="736"/>
      <c r="H60" s="736" t="str">
        <f aca="false">'将来負担比率（分子）の構造'!K$48</f>
        <v>-</v>
      </c>
      <c r="I60" s="736"/>
      <c r="J60" s="736"/>
      <c r="K60" s="736" t="str">
        <f aca="false">'将来負担比率（分子）の構造'!L$48</f>
        <v>-</v>
      </c>
      <c r="L60" s="736"/>
      <c r="M60" s="736"/>
      <c r="N60" s="736" t="str">
        <f aca="false">'将来負担比率（分子）の構造'!M$48</f>
        <v>-</v>
      </c>
      <c r="O60" s="736"/>
      <c r="P60" s="736"/>
    </row>
    <row r="61" customFormat="false" ht="13.5" hidden="false" customHeight="false" outlineLevel="0" collapsed="false">
      <c r="A61" s="737" t="s">
        <v>479</v>
      </c>
      <c r="B61" s="736" t="n">
        <f aca="false">'将来負担比率（分子）の構造'!I$46</f>
        <v>109</v>
      </c>
      <c r="C61" s="736"/>
      <c r="D61" s="736"/>
      <c r="E61" s="736" t="n">
        <f aca="false">'将来負担比率（分子）の構造'!J$46</f>
        <v>101</v>
      </c>
      <c r="F61" s="736"/>
      <c r="G61" s="736"/>
      <c r="H61" s="736" t="n">
        <f aca="false">'将来負担比率（分子）の構造'!K$46</f>
        <v>126</v>
      </c>
      <c r="I61" s="736"/>
      <c r="J61" s="736"/>
      <c r="K61" s="736" t="n">
        <f aca="false">'将来負担比率（分子）の構造'!L$46</f>
        <v>119</v>
      </c>
      <c r="L61" s="736"/>
      <c r="M61" s="736"/>
      <c r="N61" s="736" t="n">
        <f aca="false">'将来負担比率（分子）の構造'!M$46</f>
        <v>115</v>
      </c>
      <c r="O61" s="736"/>
      <c r="P61" s="736"/>
    </row>
    <row r="62" customFormat="false" ht="13.5" hidden="false" customHeight="false" outlineLevel="0" collapsed="false">
      <c r="A62" s="737" t="s">
        <v>478</v>
      </c>
      <c r="B62" s="736" t="n">
        <f aca="false">'将来負担比率（分子）の構造'!I$45</f>
        <v>3172</v>
      </c>
      <c r="C62" s="736"/>
      <c r="D62" s="736"/>
      <c r="E62" s="736" t="n">
        <f aca="false">'将来負担比率（分子）の構造'!J$45</f>
        <v>3104</v>
      </c>
      <c r="F62" s="736"/>
      <c r="G62" s="736"/>
      <c r="H62" s="736" t="n">
        <f aca="false">'将来負担比率（分子）の構造'!K$45</f>
        <v>2948</v>
      </c>
      <c r="I62" s="736"/>
      <c r="J62" s="736"/>
      <c r="K62" s="736" t="n">
        <f aca="false">'将来負担比率（分子）の構造'!L$45</f>
        <v>2905</v>
      </c>
      <c r="L62" s="736"/>
      <c r="M62" s="736"/>
      <c r="N62" s="736" t="n">
        <f aca="false">'将来負担比率（分子）の構造'!M$45</f>
        <v>2804</v>
      </c>
      <c r="O62" s="736"/>
      <c r="P62" s="736"/>
    </row>
    <row r="63" customFormat="false" ht="13.5" hidden="false" customHeight="false" outlineLevel="0" collapsed="false">
      <c r="A63" s="737" t="s">
        <v>477</v>
      </c>
      <c r="B63" s="736" t="str">
        <f aca="false">'将来負担比率（分子）の構造'!I$44</f>
        <v>-</v>
      </c>
      <c r="C63" s="736"/>
      <c r="D63" s="736"/>
      <c r="E63" s="736" t="str">
        <f aca="false">'将来負担比率（分子）の構造'!J$44</f>
        <v>-</v>
      </c>
      <c r="F63" s="736"/>
      <c r="G63" s="736"/>
      <c r="H63" s="736" t="str">
        <f aca="false">'将来負担比率（分子）の構造'!K$44</f>
        <v>-</v>
      </c>
      <c r="I63" s="736"/>
      <c r="J63" s="736"/>
      <c r="K63" s="736" t="str">
        <f aca="false">'将来負担比率（分子）の構造'!L$44</f>
        <v>-</v>
      </c>
      <c r="L63" s="736"/>
      <c r="M63" s="736"/>
      <c r="N63" s="736" t="str">
        <f aca="false">'将来負担比率（分子）の構造'!M$44</f>
        <v>-</v>
      </c>
      <c r="O63" s="736"/>
      <c r="P63" s="736"/>
    </row>
    <row r="64" customFormat="false" ht="13.5" hidden="false" customHeight="false" outlineLevel="0" collapsed="false">
      <c r="A64" s="737" t="s">
        <v>476</v>
      </c>
      <c r="B64" s="736" t="n">
        <f aca="false">'将来負担比率（分子）の構造'!I$43</f>
        <v>3747</v>
      </c>
      <c r="C64" s="736"/>
      <c r="D64" s="736"/>
      <c r="E64" s="736" t="n">
        <f aca="false">'将来負担比率（分子）の構造'!J$43</f>
        <v>3904</v>
      </c>
      <c r="F64" s="736"/>
      <c r="G64" s="736"/>
      <c r="H64" s="736" t="n">
        <f aca="false">'将来負担比率（分子）の構造'!K$43</f>
        <v>3781</v>
      </c>
      <c r="I64" s="736"/>
      <c r="J64" s="736"/>
      <c r="K64" s="736" t="n">
        <f aca="false">'将来負担比率（分子）の構造'!L$43</f>
        <v>3610</v>
      </c>
      <c r="L64" s="736"/>
      <c r="M64" s="736"/>
      <c r="N64" s="736" t="n">
        <f aca="false">'将来負担比率（分子）の構造'!M$43</f>
        <v>3637</v>
      </c>
      <c r="O64" s="736"/>
      <c r="P64" s="736"/>
    </row>
    <row r="65" customFormat="false" ht="13.5" hidden="false" customHeight="false" outlineLevel="0" collapsed="false">
      <c r="A65" s="737" t="s">
        <v>475</v>
      </c>
      <c r="B65" s="736" t="n">
        <f aca="false">'将来負担比率（分子）の構造'!I$42</f>
        <v>126</v>
      </c>
      <c r="C65" s="736"/>
      <c r="D65" s="736"/>
      <c r="E65" s="736" t="n">
        <f aca="false">'将来負担比率（分子）の構造'!J$42</f>
        <v>92</v>
      </c>
      <c r="F65" s="736"/>
      <c r="G65" s="736"/>
      <c r="H65" s="736" t="n">
        <f aca="false">'将来負担比率（分子）の構造'!K$42</f>
        <v>61</v>
      </c>
      <c r="I65" s="736"/>
      <c r="J65" s="736"/>
      <c r="K65" s="736" t="n">
        <f aca="false">'将来負担比率（分子）の構造'!L$42</f>
        <v>30</v>
      </c>
      <c r="L65" s="736"/>
      <c r="M65" s="736"/>
      <c r="N65" s="736" t="str">
        <f aca="false">'将来負担比率（分子）の構造'!M$42</f>
        <v>-</v>
      </c>
      <c r="O65" s="736"/>
      <c r="P65" s="736"/>
    </row>
    <row r="66" customFormat="false" ht="13.5" hidden="false" customHeight="false" outlineLevel="0" collapsed="false">
      <c r="A66" s="737" t="s">
        <v>474</v>
      </c>
      <c r="B66" s="736" t="n">
        <f aca="false">'将来負担比率（分子）の構造'!I$41</f>
        <v>21358</v>
      </c>
      <c r="C66" s="736"/>
      <c r="D66" s="736"/>
      <c r="E66" s="736" t="n">
        <f aca="false">'将来負担比率（分子）の構造'!J$41</f>
        <v>22241</v>
      </c>
      <c r="F66" s="736"/>
      <c r="G66" s="736"/>
      <c r="H66" s="736" t="n">
        <f aca="false">'将来負担比率（分子）の構造'!K$41</f>
        <v>21769</v>
      </c>
      <c r="I66" s="736"/>
      <c r="J66" s="736"/>
      <c r="K66" s="736" t="n">
        <f aca="false">'将来負担比率（分子）の構造'!L$41</f>
        <v>21647</v>
      </c>
      <c r="L66" s="736"/>
      <c r="M66" s="736"/>
      <c r="N66" s="736" t="n">
        <f aca="false">'将来負担比率（分子）の構造'!M$41</f>
        <v>21045</v>
      </c>
      <c r="O66" s="736"/>
      <c r="P66" s="736"/>
    </row>
    <row r="67" customFormat="false" ht="13.5" hidden="false" customHeight="false" outlineLevel="0" collapsed="false">
      <c r="A67" s="737" t="s">
        <v>486</v>
      </c>
      <c r="B67" s="736" t="e">
        <f aca="false">NA()</f>
        <v>#N/A</v>
      </c>
      <c r="C67" s="736" t="n">
        <f aca="false">IF(ISNUMBER('将来負担比率（分子）の構造'!I$53), IF('将来負担比率（分子）の構造'!I$53 &lt; 0, 0, '将来負担比率（分子）の構造'!I$53), NA())</f>
        <v>5934</v>
      </c>
      <c r="D67" s="736" t="e">
        <f aca="false">NA()</f>
        <v>#N/A</v>
      </c>
      <c r="E67" s="736" t="e">
        <f aca="false">NA()</f>
        <v>#N/A</v>
      </c>
      <c r="F67" s="736" t="n">
        <f aca="false">IF(ISNUMBER('将来負担比率（分子）の構造'!J$53), IF('将来負担比率（分子）の構造'!J$53 &lt; 0, 0, '将来負担比率（分子）の構造'!J$53), NA())</f>
        <v>6256</v>
      </c>
      <c r="G67" s="736" t="e">
        <f aca="false">NA()</f>
        <v>#N/A</v>
      </c>
      <c r="H67" s="736" t="e">
        <f aca="false">NA()</f>
        <v>#N/A</v>
      </c>
      <c r="I67" s="736" t="n">
        <f aca="false">IF(ISNUMBER('将来負担比率（分子）の構造'!K$53), IF('将来負担比率（分子）の構造'!K$53 &lt; 0, 0, '将来負担比率（分子）の構造'!K$53), NA())</f>
        <v>5325</v>
      </c>
      <c r="J67" s="736" t="e">
        <f aca="false">NA()</f>
        <v>#N/A</v>
      </c>
      <c r="K67" s="736" t="e">
        <f aca="false">NA()</f>
        <v>#N/A</v>
      </c>
      <c r="L67" s="736" t="n">
        <f aca="false">IF(ISNUMBER('将来負担比率（分子）の構造'!L$53), IF('将来負担比率（分子）の構造'!L$53 &lt; 0, 0, '将来負担比率（分子）の構造'!L$53), NA())</f>
        <v>5965</v>
      </c>
      <c r="M67" s="736" t="e">
        <f aca="false">NA()</f>
        <v>#N/A</v>
      </c>
      <c r="N67" s="736" t="e">
        <f aca="false">NA()</f>
        <v>#N/A</v>
      </c>
      <c r="O67" s="736" t="n">
        <f aca="false">IF(ISNUMBER('将来負担比率（分子）の構造'!M$53), IF('将来負担比率（分子）の構造'!M$53 &lt; 0, 0, '将来負担比率（分子）の構造'!M$53), NA())</f>
        <v>5551</v>
      </c>
      <c r="P67" s="736" t="e">
        <f aca="false">NA()</f>
        <v>#N/A</v>
      </c>
    </row>
    <row r="68" customFormat="false" ht="13.5" hidden="false" customHeight="false" outlineLevel="0" collapsed="false">
      <c r="A68" s="0"/>
      <c r="B68" s="0"/>
      <c r="C68" s="0"/>
      <c r="D68" s="0"/>
      <c r="E68" s="0"/>
      <c r="F68" s="0"/>
    </row>
    <row r="69" customFormat="false" ht="13.5" hidden="false" customHeight="false" outlineLevel="0" collapsed="false">
      <c r="A69" s="0"/>
      <c r="B69" s="0"/>
      <c r="C69" s="0"/>
      <c r="D69" s="0"/>
      <c r="E69" s="0"/>
      <c r="F69" s="0"/>
    </row>
    <row r="70" customFormat="false" ht="13.5" hidden="false" customHeight="false" outlineLevel="0" collapsed="false">
      <c r="A70" s="740" t="s">
        <v>503</v>
      </c>
      <c r="B70" s="740"/>
      <c r="C70" s="740"/>
      <c r="D70" s="740"/>
      <c r="E70" s="740"/>
      <c r="F70" s="740"/>
    </row>
    <row r="71" customFormat="false" ht="13.5" hidden="false" customHeight="false" outlineLevel="0" collapsed="false">
      <c r="A71" s="741"/>
      <c r="B71" s="741" t="str">
        <f aca="false">基金残高に係る経年分析!F54</f>
        <v>H30</v>
      </c>
      <c r="C71" s="741" t="str">
        <f aca="false">基金残高に係る経年分析!G54</f>
        <v>R01</v>
      </c>
      <c r="D71" s="741" t="str">
        <f aca="false">基金残高に係る経年分析!H54</f>
        <v>R02</v>
      </c>
    </row>
    <row r="72" customFormat="false" ht="13.5" hidden="false" customHeight="false" outlineLevel="0" collapsed="false">
      <c r="A72" s="742" t="s">
        <v>99</v>
      </c>
      <c r="B72" s="743" t="n">
        <f aca="false">基金残高に係る経年分析!F55</f>
        <v>1808</v>
      </c>
      <c r="C72" s="743" t="n">
        <f aca="false">基金残高に係る経年分析!G55</f>
        <v>1782</v>
      </c>
      <c r="D72" s="743" t="n">
        <f aca="false">基金残高に係る経年分析!H55</f>
        <v>1783</v>
      </c>
    </row>
    <row r="73" customFormat="false" ht="13.5" hidden="false" customHeight="false" outlineLevel="0" collapsed="false">
      <c r="A73" s="742" t="s">
        <v>102</v>
      </c>
      <c r="B73" s="743" t="n">
        <f aca="false">基金残高に係る経年分析!F56</f>
        <v>1540</v>
      </c>
      <c r="C73" s="743" t="n">
        <f aca="false">基金残高に係る経年分析!G56</f>
        <v>1385</v>
      </c>
      <c r="D73" s="743" t="n">
        <f aca="false">基金残高に係る経年分析!H56</f>
        <v>1413</v>
      </c>
    </row>
    <row r="74" customFormat="false" ht="13.5" hidden="false" customHeight="false" outlineLevel="0" collapsed="false">
      <c r="A74" s="742" t="s">
        <v>104</v>
      </c>
      <c r="B74" s="743" t="n">
        <f aca="false">基金残高に係る経年分析!F57</f>
        <v>2995</v>
      </c>
      <c r="C74" s="743" t="n">
        <f aca="false">基金残高に係る経年分析!G57</f>
        <v>2479</v>
      </c>
      <c r="D74" s="743" t="n">
        <f aca="false">基金残高に係る経年分析!H57</f>
        <v>2709</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1: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sheetFormatPr>
  <cols>
    <col collapsed="false" hidden="false" max="95" min="1" style="116" width="1.60728744939271"/>
    <col collapsed="false" hidden="false" max="133" min="96" style="117" width="1.60728744939271"/>
    <col collapsed="false" hidden="false" max="143" min="134" style="116" width="1.60728744939271"/>
    <col collapsed="false" hidden="true" max="1025" min="144" style="116" width="0"/>
  </cols>
  <sheetData>
    <row r="1" customFormat="false" ht="22.5" hidden="false" customHeight="true" outlineLevel="0" collapsed="false">
      <c r="A1" s="0"/>
      <c r="B1" s="118"/>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1" t="s">
        <v>
124</v>
      </c>
      <c r="DI1" s="121"/>
      <c r="DJ1" s="121"/>
      <c r="DK1" s="121"/>
      <c r="DL1" s="121"/>
      <c r="DM1" s="121"/>
      <c r="DN1" s="121"/>
      <c r="DO1" s="116"/>
      <c r="DP1" s="121" t="s">
        <v>
125</v>
      </c>
      <c r="DQ1" s="121"/>
      <c r="DR1" s="121"/>
      <c r="DS1" s="121"/>
      <c r="DT1" s="121"/>
      <c r="DU1" s="121"/>
      <c r="DV1" s="121"/>
      <c r="DW1" s="121"/>
      <c r="DX1" s="121"/>
      <c r="DY1" s="121"/>
      <c r="DZ1" s="121"/>
      <c r="EA1" s="121"/>
      <c r="EB1" s="121"/>
      <c r="EC1" s="121"/>
      <c r="ED1" s="119"/>
      <c r="EE1" s="119"/>
      <c r="EF1" s="119"/>
      <c r="EG1" s="119"/>
      <c r="EH1" s="119"/>
      <c r="EI1" s="119"/>
      <c r="EJ1" s="119"/>
      <c r="EK1" s="119"/>
      <c r="EL1" s="119"/>
      <c r="EM1" s="119"/>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2.5" hidden="false" customHeight="true" outlineLevel="0" collapsed="false">
      <c r="A2" s="0"/>
      <c r="B2" s="122" t="s">
        <v>
126</v>
      </c>
      <c r="C2" s="0"/>
      <c r="D2" s="0"/>
      <c r="E2" s="0"/>
      <c r="F2" s="0"/>
      <c r="G2" s="0"/>
      <c r="H2" s="0"/>
      <c r="I2" s="0"/>
      <c r="J2" s="0"/>
      <c r="K2" s="0"/>
      <c r="L2" s="0"/>
      <c r="M2" s="0"/>
      <c r="N2" s="0"/>
      <c r="O2" s="0"/>
      <c r="P2" s="0"/>
      <c r="Q2" s="0"/>
      <c r="R2" s="123"/>
      <c r="S2" s="123"/>
      <c r="T2" s="123"/>
      <c r="U2" s="123"/>
      <c r="V2" s="123"/>
      <c r="W2" s="123"/>
      <c r="X2" s="123"/>
      <c r="Y2" s="123"/>
      <c r="Z2" s="123"/>
      <c r="AA2" s="123"/>
      <c r="AB2" s="123"/>
      <c r="AC2" s="123"/>
      <c r="AD2" s="0"/>
      <c r="AE2" s="124"/>
      <c r="AF2" s="124"/>
      <c r="AG2" s="124"/>
      <c r="AH2" s="124"/>
      <c r="AI2" s="124"/>
      <c r="AJ2" s="123"/>
      <c r="AK2" s="123"/>
      <c r="AL2" s="123"/>
      <c r="AM2" s="123"/>
      <c r="AN2" s="123"/>
      <c r="AO2" s="123"/>
      <c r="AP2" s="123"/>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0"/>
      <c r="B3" s="125" t="s">
        <v>
127</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6" t="s">
        <v>
128</v>
      </c>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0"/>
      <c r="CD3" s="127" t="s">
        <v>
129</v>
      </c>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1.25" hidden="false" customHeight="true" outlineLevel="0" collapsed="false">
      <c r="A4" s="0"/>
      <c r="B4" s="126" t="s">
        <v>
7</v>
      </c>
      <c r="C4" s="126"/>
      <c r="D4" s="126"/>
      <c r="E4" s="126"/>
      <c r="F4" s="126"/>
      <c r="G4" s="126"/>
      <c r="H4" s="126"/>
      <c r="I4" s="126"/>
      <c r="J4" s="126"/>
      <c r="K4" s="126"/>
      <c r="L4" s="126"/>
      <c r="M4" s="126"/>
      <c r="N4" s="126"/>
      <c r="O4" s="126"/>
      <c r="P4" s="126"/>
      <c r="Q4" s="126"/>
      <c r="R4" s="126" t="s">
        <v>
130</v>
      </c>
      <c r="S4" s="126"/>
      <c r="T4" s="126"/>
      <c r="U4" s="126"/>
      <c r="V4" s="126"/>
      <c r="W4" s="126"/>
      <c r="X4" s="126"/>
      <c r="Y4" s="126"/>
      <c r="Z4" s="126" t="s">
        <v>
131</v>
      </c>
      <c r="AA4" s="126"/>
      <c r="AB4" s="126"/>
      <c r="AC4" s="126"/>
      <c r="AD4" s="126" t="s">
        <v>
132</v>
      </c>
      <c r="AE4" s="126"/>
      <c r="AF4" s="126"/>
      <c r="AG4" s="126"/>
      <c r="AH4" s="126"/>
      <c r="AI4" s="126"/>
      <c r="AJ4" s="126"/>
      <c r="AK4" s="126"/>
      <c r="AL4" s="126" t="s">
        <v>
131</v>
      </c>
      <c r="AM4" s="126"/>
      <c r="AN4" s="126"/>
      <c r="AO4" s="126"/>
      <c r="AP4" s="126" t="s">
        <v>
7</v>
      </c>
      <c r="AQ4" s="126"/>
      <c r="AR4" s="126"/>
      <c r="AS4" s="126"/>
      <c r="AT4" s="126"/>
      <c r="AU4" s="126"/>
      <c r="AV4" s="126"/>
      <c r="AW4" s="126"/>
      <c r="AX4" s="126"/>
      <c r="AY4" s="126"/>
      <c r="AZ4" s="126"/>
      <c r="BA4" s="126"/>
      <c r="BB4" s="126"/>
      <c r="BC4" s="126"/>
      <c r="BD4" s="126"/>
      <c r="BE4" s="126"/>
      <c r="BF4" s="126"/>
      <c r="BG4" s="126" t="s">
        <v>
133</v>
      </c>
      <c r="BH4" s="126"/>
      <c r="BI4" s="126"/>
      <c r="BJ4" s="126"/>
      <c r="BK4" s="126"/>
      <c r="BL4" s="126"/>
      <c r="BM4" s="126"/>
      <c r="BN4" s="126"/>
      <c r="BO4" s="126" t="s">
        <v>
131</v>
      </c>
      <c r="BP4" s="126"/>
      <c r="BQ4" s="126"/>
      <c r="BR4" s="126"/>
      <c r="BS4" s="126" t="s">
        <v>
134</v>
      </c>
      <c r="BT4" s="126"/>
      <c r="BU4" s="126"/>
      <c r="BV4" s="126"/>
      <c r="BW4" s="126"/>
      <c r="BX4" s="126"/>
      <c r="BY4" s="126"/>
      <c r="BZ4" s="126"/>
      <c r="CA4" s="126"/>
      <c r="CB4" s="126"/>
      <c r="CC4" s="0"/>
      <c r="CD4" s="127" t="s">
        <v>
135</v>
      </c>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128" customFormat="true" ht="11.25" hidden="false" customHeight="true" outlineLevel="0" collapsed="false">
      <c r="B5" s="129" t="s">
        <v>
136</v>
      </c>
      <c r="C5" s="129"/>
      <c r="D5" s="129"/>
      <c r="E5" s="129"/>
      <c r="F5" s="129"/>
      <c r="G5" s="129"/>
      <c r="H5" s="129"/>
      <c r="I5" s="129"/>
      <c r="J5" s="129"/>
      <c r="K5" s="129"/>
      <c r="L5" s="129"/>
      <c r="M5" s="129"/>
      <c r="N5" s="129"/>
      <c r="O5" s="129"/>
      <c r="P5" s="129"/>
      <c r="Q5" s="129"/>
      <c r="R5" s="130" t="n">
        <v>
3026433</v>
      </c>
      <c r="S5" s="130"/>
      <c r="T5" s="130"/>
      <c r="U5" s="130"/>
      <c r="V5" s="130"/>
      <c r="W5" s="130"/>
      <c r="X5" s="130"/>
      <c r="Y5" s="130"/>
      <c r="Z5" s="131" t="n">
        <v>
13.9</v>
      </c>
      <c r="AA5" s="131"/>
      <c r="AB5" s="131"/>
      <c r="AC5" s="131"/>
      <c r="AD5" s="132" t="n">
        <v>
3026433</v>
      </c>
      <c r="AE5" s="132"/>
      <c r="AF5" s="132"/>
      <c r="AG5" s="132"/>
      <c r="AH5" s="132"/>
      <c r="AI5" s="132"/>
      <c r="AJ5" s="132"/>
      <c r="AK5" s="132"/>
      <c r="AL5" s="133" t="n">
        <v>
35.2</v>
      </c>
      <c r="AM5" s="133"/>
      <c r="AN5" s="133"/>
      <c r="AO5" s="133"/>
      <c r="AP5" s="129" t="s">
        <v>
137</v>
      </c>
      <c r="AQ5" s="129"/>
      <c r="AR5" s="129"/>
      <c r="AS5" s="129"/>
      <c r="AT5" s="129"/>
      <c r="AU5" s="129"/>
      <c r="AV5" s="129"/>
      <c r="AW5" s="129"/>
      <c r="AX5" s="129"/>
      <c r="AY5" s="129"/>
      <c r="AZ5" s="129"/>
      <c r="BA5" s="129"/>
      <c r="BB5" s="129"/>
      <c r="BC5" s="129"/>
      <c r="BD5" s="129"/>
      <c r="BE5" s="129"/>
      <c r="BF5" s="129"/>
      <c r="BG5" s="134" t="n">
        <v>
3024727</v>
      </c>
      <c r="BH5" s="134"/>
      <c r="BI5" s="134"/>
      <c r="BJ5" s="134"/>
      <c r="BK5" s="134"/>
      <c r="BL5" s="134"/>
      <c r="BM5" s="134"/>
      <c r="BN5" s="134"/>
      <c r="BO5" s="135" t="n">
        <v>
99.9</v>
      </c>
      <c r="BP5" s="135"/>
      <c r="BQ5" s="135"/>
      <c r="BR5" s="135"/>
      <c r="BS5" s="136" t="n">
        <v>
30317</v>
      </c>
      <c r="BT5" s="136"/>
      <c r="BU5" s="136"/>
      <c r="BV5" s="136"/>
      <c r="BW5" s="136"/>
      <c r="BX5" s="136"/>
      <c r="BY5" s="136"/>
      <c r="BZ5" s="136"/>
      <c r="CA5" s="136"/>
      <c r="CB5" s="136"/>
      <c r="CD5" s="127" t="s">
        <v>
7</v>
      </c>
      <c r="CE5" s="127"/>
      <c r="CF5" s="127"/>
      <c r="CG5" s="127"/>
      <c r="CH5" s="127"/>
      <c r="CI5" s="127"/>
      <c r="CJ5" s="127"/>
      <c r="CK5" s="127"/>
      <c r="CL5" s="127"/>
      <c r="CM5" s="127"/>
      <c r="CN5" s="127"/>
      <c r="CO5" s="127"/>
      <c r="CP5" s="127"/>
      <c r="CQ5" s="127"/>
      <c r="CR5" s="127" t="s">
        <v>
138</v>
      </c>
      <c r="CS5" s="127"/>
      <c r="CT5" s="127"/>
      <c r="CU5" s="127"/>
      <c r="CV5" s="127"/>
      <c r="CW5" s="127"/>
      <c r="CX5" s="127"/>
      <c r="CY5" s="127"/>
      <c r="CZ5" s="127" t="s">
        <v>
131</v>
      </c>
      <c r="DA5" s="127"/>
      <c r="DB5" s="127"/>
      <c r="DC5" s="127"/>
      <c r="DD5" s="137" t="s">
        <v>
139</v>
      </c>
      <c r="DE5" s="137"/>
      <c r="DF5" s="137"/>
      <c r="DG5" s="137"/>
      <c r="DH5" s="137"/>
      <c r="DI5" s="137"/>
      <c r="DJ5" s="137"/>
      <c r="DK5" s="137"/>
      <c r="DL5" s="137"/>
      <c r="DM5" s="137"/>
      <c r="DN5" s="137"/>
      <c r="DO5" s="137"/>
      <c r="DP5" s="137"/>
      <c r="DQ5" s="137" t="s">
        <v>
140</v>
      </c>
      <c r="DR5" s="137"/>
      <c r="DS5" s="137"/>
      <c r="DT5" s="137"/>
      <c r="DU5" s="137"/>
      <c r="DV5" s="137"/>
      <c r="DW5" s="137"/>
      <c r="DX5" s="137"/>
      <c r="DY5" s="137"/>
      <c r="DZ5" s="137"/>
      <c r="EA5" s="137"/>
      <c r="EB5" s="137"/>
      <c r="EC5" s="137"/>
    </row>
    <row r="6" customFormat="false" ht="11.25" hidden="false" customHeight="true" outlineLevel="0" collapsed="false">
      <c r="B6" s="138" t="s">
        <v>
141</v>
      </c>
      <c r="C6" s="138"/>
      <c r="D6" s="138"/>
      <c r="E6" s="138"/>
      <c r="F6" s="138"/>
      <c r="G6" s="138"/>
      <c r="H6" s="138"/>
      <c r="I6" s="138"/>
      <c r="J6" s="138"/>
      <c r="K6" s="138"/>
      <c r="L6" s="138"/>
      <c r="M6" s="138"/>
      <c r="N6" s="138"/>
      <c r="O6" s="138"/>
      <c r="P6" s="138"/>
      <c r="Q6" s="138"/>
      <c r="R6" s="134" t="n">
        <v>
132579</v>
      </c>
      <c r="S6" s="134"/>
      <c r="T6" s="134"/>
      <c r="U6" s="134"/>
      <c r="V6" s="134"/>
      <c r="W6" s="134"/>
      <c r="X6" s="134"/>
      <c r="Y6" s="134"/>
      <c r="Z6" s="135" t="n">
        <v>
0.6</v>
      </c>
      <c r="AA6" s="135"/>
      <c r="AB6" s="135"/>
      <c r="AC6" s="135"/>
      <c r="AD6" s="139" t="n">
        <v>
132579</v>
      </c>
      <c r="AE6" s="139"/>
      <c r="AF6" s="139"/>
      <c r="AG6" s="139"/>
      <c r="AH6" s="139"/>
      <c r="AI6" s="139"/>
      <c r="AJ6" s="139"/>
      <c r="AK6" s="139"/>
      <c r="AL6" s="140" t="n">
        <v>
1.5</v>
      </c>
      <c r="AM6" s="140"/>
      <c r="AN6" s="140"/>
      <c r="AO6" s="140"/>
      <c r="AP6" s="138" t="s">
        <v>
142</v>
      </c>
      <c r="AQ6" s="138"/>
      <c r="AR6" s="138"/>
      <c r="AS6" s="138"/>
      <c r="AT6" s="138"/>
      <c r="AU6" s="138"/>
      <c r="AV6" s="138"/>
      <c r="AW6" s="138"/>
      <c r="AX6" s="138"/>
      <c r="AY6" s="138"/>
      <c r="AZ6" s="138"/>
      <c r="BA6" s="138"/>
      <c r="BB6" s="138"/>
      <c r="BC6" s="138"/>
      <c r="BD6" s="138"/>
      <c r="BE6" s="138"/>
      <c r="BF6" s="138"/>
      <c r="BG6" s="134" t="n">
        <v>
3024727</v>
      </c>
      <c r="BH6" s="134"/>
      <c r="BI6" s="134"/>
      <c r="BJ6" s="134"/>
      <c r="BK6" s="134"/>
      <c r="BL6" s="134"/>
      <c r="BM6" s="134"/>
      <c r="BN6" s="134"/>
      <c r="BO6" s="135" t="n">
        <v>
99.9</v>
      </c>
      <c r="BP6" s="135"/>
      <c r="BQ6" s="135"/>
      <c r="BR6" s="135"/>
      <c r="BS6" s="136" t="n">
        <v>
30317</v>
      </c>
      <c r="BT6" s="136"/>
      <c r="BU6" s="136"/>
      <c r="BV6" s="136"/>
      <c r="BW6" s="136"/>
      <c r="BX6" s="136"/>
      <c r="BY6" s="136"/>
      <c r="BZ6" s="136"/>
      <c r="CA6" s="136"/>
      <c r="CB6" s="136"/>
      <c r="CD6" s="141" t="s">
        <v>
143</v>
      </c>
      <c r="CE6" s="141"/>
      <c r="CF6" s="141"/>
      <c r="CG6" s="141"/>
      <c r="CH6" s="141"/>
      <c r="CI6" s="141"/>
      <c r="CJ6" s="141"/>
      <c r="CK6" s="141"/>
      <c r="CL6" s="141"/>
      <c r="CM6" s="141"/>
      <c r="CN6" s="141"/>
      <c r="CO6" s="141"/>
      <c r="CP6" s="141"/>
      <c r="CQ6" s="141"/>
      <c r="CR6" s="134" t="n">
        <v>
136553</v>
      </c>
      <c r="CS6" s="134"/>
      <c r="CT6" s="134"/>
      <c r="CU6" s="134"/>
      <c r="CV6" s="134"/>
      <c r="CW6" s="134"/>
      <c r="CX6" s="134"/>
      <c r="CY6" s="134"/>
      <c r="CZ6" s="131" t="n">
        <v>
0.7</v>
      </c>
      <c r="DA6" s="131"/>
      <c r="DB6" s="131"/>
      <c r="DC6" s="131"/>
      <c r="DD6" s="139" t="s">
        <v>
46</v>
      </c>
      <c r="DE6" s="139"/>
      <c r="DF6" s="139"/>
      <c r="DG6" s="139"/>
      <c r="DH6" s="139"/>
      <c r="DI6" s="139"/>
      <c r="DJ6" s="139"/>
      <c r="DK6" s="139"/>
      <c r="DL6" s="139"/>
      <c r="DM6" s="139"/>
      <c r="DN6" s="139"/>
      <c r="DO6" s="139"/>
      <c r="DP6" s="139"/>
      <c r="DQ6" s="136" t="n">
        <v>
136553</v>
      </c>
      <c r="DR6" s="136"/>
      <c r="DS6" s="136"/>
      <c r="DT6" s="136"/>
      <c r="DU6" s="136"/>
      <c r="DV6" s="136"/>
      <c r="DW6" s="136"/>
      <c r="DX6" s="136"/>
      <c r="DY6" s="136"/>
      <c r="DZ6" s="136"/>
      <c r="EA6" s="136"/>
      <c r="EB6" s="136"/>
      <c r="EC6" s="136"/>
    </row>
    <row r="7" customFormat="false" ht="11.25" hidden="false" customHeight="true" outlineLevel="0" collapsed="false">
      <c r="B7" s="138" t="s">
        <v>
144</v>
      </c>
      <c r="C7" s="138"/>
      <c r="D7" s="138"/>
      <c r="E7" s="138"/>
      <c r="F7" s="138"/>
      <c r="G7" s="138"/>
      <c r="H7" s="138"/>
      <c r="I7" s="138"/>
      <c r="J7" s="138"/>
      <c r="K7" s="138"/>
      <c r="L7" s="138"/>
      <c r="M7" s="138"/>
      <c r="N7" s="138"/>
      <c r="O7" s="138"/>
      <c r="P7" s="138"/>
      <c r="Q7" s="138"/>
      <c r="R7" s="134" t="n">
        <v>
1756</v>
      </c>
      <c r="S7" s="134"/>
      <c r="T7" s="134"/>
      <c r="U7" s="134"/>
      <c r="V7" s="134"/>
      <c r="W7" s="134"/>
      <c r="X7" s="134"/>
      <c r="Y7" s="134"/>
      <c r="Z7" s="135" t="n">
        <v>
0</v>
      </c>
      <c r="AA7" s="135"/>
      <c r="AB7" s="135"/>
      <c r="AC7" s="135"/>
      <c r="AD7" s="139" t="n">
        <v>
1756</v>
      </c>
      <c r="AE7" s="139"/>
      <c r="AF7" s="139"/>
      <c r="AG7" s="139"/>
      <c r="AH7" s="139"/>
      <c r="AI7" s="139"/>
      <c r="AJ7" s="139"/>
      <c r="AK7" s="139"/>
      <c r="AL7" s="140" t="n">
        <v>
0</v>
      </c>
      <c r="AM7" s="140"/>
      <c r="AN7" s="140"/>
      <c r="AO7" s="140"/>
      <c r="AP7" s="138" t="s">
        <v>
145</v>
      </c>
      <c r="AQ7" s="138"/>
      <c r="AR7" s="138"/>
      <c r="AS7" s="138"/>
      <c r="AT7" s="138"/>
      <c r="AU7" s="138"/>
      <c r="AV7" s="138"/>
      <c r="AW7" s="138"/>
      <c r="AX7" s="138"/>
      <c r="AY7" s="138"/>
      <c r="AZ7" s="138"/>
      <c r="BA7" s="138"/>
      <c r="BB7" s="138"/>
      <c r="BC7" s="138"/>
      <c r="BD7" s="138"/>
      <c r="BE7" s="138"/>
      <c r="BF7" s="138"/>
      <c r="BG7" s="134" t="n">
        <v>
1132870</v>
      </c>
      <c r="BH7" s="134"/>
      <c r="BI7" s="134"/>
      <c r="BJ7" s="134"/>
      <c r="BK7" s="134"/>
      <c r="BL7" s="134"/>
      <c r="BM7" s="134"/>
      <c r="BN7" s="134"/>
      <c r="BO7" s="135" t="n">
        <v>
37.4</v>
      </c>
      <c r="BP7" s="135"/>
      <c r="BQ7" s="135"/>
      <c r="BR7" s="135"/>
      <c r="BS7" s="136" t="n">
        <v>
30317</v>
      </c>
      <c r="BT7" s="136"/>
      <c r="BU7" s="136"/>
      <c r="BV7" s="136"/>
      <c r="BW7" s="136"/>
      <c r="BX7" s="136"/>
      <c r="BY7" s="136"/>
      <c r="BZ7" s="136"/>
      <c r="CA7" s="136"/>
      <c r="CB7" s="136"/>
      <c r="CD7" s="142" t="s">
        <v>
146</v>
      </c>
      <c r="CE7" s="142"/>
      <c r="CF7" s="142"/>
      <c r="CG7" s="142"/>
      <c r="CH7" s="142"/>
      <c r="CI7" s="142"/>
      <c r="CJ7" s="142"/>
      <c r="CK7" s="142"/>
      <c r="CL7" s="142"/>
      <c r="CM7" s="142"/>
      <c r="CN7" s="142"/>
      <c r="CO7" s="142"/>
      <c r="CP7" s="142"/>
      <c r="CQ7" s="142"/>
      <c r="CR7" s="134" t="n">
        <v>
4856501</v>
      </c>
      <c r="CS7" s="134"/>
      <c r="CT7" s="134"/>
      <c r="CU7" s="134"/>
      <c r="CV7" s="134"/>
      <c r="CW7" s="134"/>
      <c r="CX7" s="134"/>
      <c r="CY7" s="134"/>
      <c r="CZ7" s="135" t="n">
        <v>
23.2</v>
      </c>
      <c r="DA7" s="135"/>
      <c r="DB7" s="135"/>
      <c r="DC7" s="135"/>
      <c r="DD7" s="139" t="n">
        <v>
387174</v>
      </c>
      <c r="DE7" s="139"/>
      <c r="DF7" s="139"/>
      <c r="DG7" s="139"/>
      <c r="DH7" s="139"/>
      <c r="DI7" s="139"/>
      <c r="DJ7" s="139"/>
      <c r="DK7" s="139"/>
      <c r="DL7" s="139"/>
      <c r="DM7" s="139"/>
      <c r="DN7" s="139"/>
      <c r="DO7" s="139"/>
      <c r="DP7" s="139"/>
      <c r="DQ7" s="136" t="n">
        <v>
1510016</v>
      </c>
      <c r="DR7" s="136"/>
      <c r="DS7" s="136"/>
      <c r="DT7" s="136"/>
      <c r="DU7" s="136"/>
      <c r="DV7" s="136"/>
      <c r="DW7" s="136"/>
      <c r="DX7" s="136"/>
      <c r="DY7" s="136"/>
      <c r="DZ7" s="136"/>
      <c r="EA7" s="136"/>
      <c r="EB7" s="136"/>
      <c r="EC7" s="136"/>
    </row>
    <row r="8" customFormat="false" ht="11.25" hidden="false" customHeight="true" outlineLevel="0" collapsed="false">
      <c r="B8" s="138" t="s">
        <v>
147</v>
      </c>
      <c r="C8" s="138"/>
      <c r="D8" s="138"/>
      <c r="E8" s="138"/>
      <c r="F8" s="138"/>
      <c r="G8" s="138"/>
      <c r="H8" s="138"/>
      <c r="I8" s="138"/>
      <c r="J8" s="138"/>
      <c r="K8" s="138"/>
      <c r="L8" s="138"/>
      <c r="M8" s="138"/>
      <c r="N8" s="138"/>
      <c r="O8" s="138"/>
      <c r="P8" s="138"/>
      <c r="Q8" s="138"/>
      <c r="R8" s="134" t="n">
        <v>
5117</v>
      </c>
      <c r="S8" s="134"/>
      <c r="T8" s="134"/>
      <c r="U8" s="134"/>
      <c r="V8" s="134"/>
      <c r="W8" s="134"/>
      <c r="X8" s="134"/>
      <c r="Y8" s="134"/>
      <c r="Z8" s="135" t="n">
        <v>
0</v>
      </c>
      <c r="AA8" s="135"/>
      <c r="AB8" s="135"/>
      <c r="AC8" s="135"/>
      <c r="AD8" s="139" t="n">
        <v>
5117</v>
      </c>
      <c r="AE8" s="139"/>
      <c r="AF8" s="139"/>
      <c r="AG8" s="139"/>
      <c r="AH8" s="139"/>
      <c r="AI8" s="139"/>
      <c r="AJ8" s="139"/>
      <c r="AK8" s="139"/>
      <c r="AL8" s="140" t="n">
        <v>
0.1</v>
      </c>
      <c r="AM8" s="140"/>
      <c r="AN8" s="140"/>
      <c r="AO8" s="140"/>
      <c r="AP8" s="138" t="s">
        <v>
148</v>
      </c>
      <c r="AQ8" s="138"/>
      <c r="AR8" s="138"/>
      <c r="AS8" s="138"/>
      <c r="AT8" s="138"/>
      <c r="AU8" s="138"/>
      <c r="AV8" s="138"/>
      <c r="AW8" s="138"/>
      <c r="AX8" s="138"/>
      <c r="AY8" s="138"/>
      <c r="AZ8" s="138"/>
      <c r="BA8" s="138"/>
      <c r="BB8" s="138"/>
      <c r="BC8" s="138"/>
      <c r="BD8" s="138"/>
      <c r="BE8" s="138"/>
      <c r="BF8" s="138"/>
      <c r="BG8" s="134" t="n">
        <v>
45088</v>
      </c>
      <c r="BH8" s="134"/>
      <c r="BI8" s="134"/>
      <c r="BJ8" s="134"/>
      <c r="BK8" s="134"/>
      <c r="BL8" s="134"/>
      <c r="BM8" s="134"/>
      <c r="BN8" s="134"/>
      <c r="BO8" s="135" t="n">
        <v>
1.5</v>
      </c>
      <c r="BP8" s="135"/>
      <c r="BQ8" s="135"/>
      <c r="BR8" s="135"/>
      <c r="BS8" s="136" t="s">
        <v>
46</v>
      </c>
      <c r="BT8" s="136"/>
      <c r="BU8" s="136"/>
      <c r="BV8" s="136"/>
      <c r="BW8" s="136"/>
      <c r="BX8" s="136"/>
      <c r="BY8" s="136"/>
      <c r="BZ8" s="136"/>
      <c r="CA8" s="136"/>
      <c r="CB8" s="136"/>
      <c r="CD8" s="142" t="s">
        <v>
149</v>
      </c>
      <c r="CE8" s="142"/>
      <c r="CF8" s="142"/>
      <c r="CG8" s="142"/>
      <c r="CH8" s="142"/>
      <c r="CI8" s="142"/>
      <c r="CJ8" s="142"/>
      <c r="CK8" s="142"/>
      <c r="CL8" s="142"/>
      <c r="CM8" s="142"/>
      <c r="CN8" s="142"/>
      <c r="CO8" s="142"/>
      <c r="CP8" s="142"/>
      <c r="CQ8" s="142"/>
      <c r="CR8" s="134" t="n">
        <v>
5281893</v>
      </c>
      <c r="CS8" s="134"/>
      <c r="CT8" s="134"/>
      <c r="CU8" s="134"/>
      <c r="CV8" s="134"/>
      <c r="CW8" s="134"/>
      <c r="CX8" s="134"/>
      <c r="CY8" s="134"/>
      <c r="CZ8" s="135" t="n">
        <v>
25.2</v>
      </c>
      <c r="DA8" s="135"/>
      <c r="DB8" s="135"/>
      <c r="DC8" s="135"/>
      <c r="DD8" s="139" t="n">
        <v>
15510</v>
      </c>
      <c r="DE8" s="139"/>
      <c r="DF8" s="139"/>
      <c r="DG8" s="139"/>
      <c r="DH8" s="139"/>
      <c r="DI8" s="139"/>
      <c r="DJ8" s="139"/>
      <c r="DK8" s="139"/>
      <c r="DL8" s="139"/>
      <c r="DM8" s="139"/>
      <c r="DN8" s="139"/>
      <c r="DO8" s="139"/>
      <c r="DP8" s="139"/>
      <c r="DQ8" s="136" t="n">
        <v>
2491759</v>
      </c>
      <c r="DR8" s="136"/>
      <c r="DS8" s="136"/>
      <c r="DT8" s="136"/>
      <c r="DU8" s="136"/>
      <c r="DV8" s="136"/>
      <c r="DW8" s="136"/>
      <c r="DX8" s="136"/>
      <c r="DY8" s="136"/>
      <c r="DZ8" s="136"/>
      <c r="EA8" s="136"/>
      <c r="EB8" s="136"/>
      <c r="EC8" s="136"/>
    </row>
    <row r="9" customFormat="false" ht="11.25" hidden="false" customHeight="true" outlineLevel="0" collapsed="false">
      <c r="B9" s="138" t="s">
        <v>
150</v>
      </c>
      <c r="C9" s="138"/>
      <c r="D9" s="138"/>
      <c r="E9" s="138"/>
      <c r="F9" s="138"/>
      <c r="G9" s="138"/>
      <c r="H9" s="138"/>
      <c r="I9" s="138"/>
      <c r="J9" s="138"/>
      <c r="K9" s="138"/>
      <c r="L9" s="138"/>
      <c r="M9" s="138"/>
      <c r="N9" s="138"/>
      <c r="O9" s="138"/>
      <c r="P9" s="138"/>
      <c r="Q9" s="138"/>
      <c r="R9" s="134" t="n">
        <v>
5153</v>
      </c>
      <c r="S9" s="134"/>
      <c r="T9" s="134"/>
      <c r="U9" s="134"/>
      <c r="V9" s="134"/>
      <c r="W9" s="134"/>
      <c r="X9" s="134"/>
      <c r="Y9" s="134"/>
      <c r="Z9" s="135" t="n">
        <v>
0</v>
      </c>
      <c r="AA9" s="135"/>
      <c r="AB9" s="135"/>
      <c r="AC9" s="135"/>
      <c r="AD9" s="139" t="n">
        <v>
5153</v>
      </c>
      <c r="AE9" s="139"/>
      <c r="AF9" s="139"/>
      <c r="AG9" s="139"/>
      <c r="AH9" s="139"/>
      <c r="AI9" s="139"/>
      <c r="AJ9" s="139"/>
      <c r="AK9" s="139"/>
      <c r="AL9" s="140" t="n">
        <v>
0.1</v>
      </c>
      <c r="AM9" s="140"/>
      <c r="AN9" s="140"/>
      <c r="AO9" s="140"/>
      <c r="AP9" s="138" t="s">
        <v>
151</v>
      </c>
      <c r="AQ9" s="138"/>
      <c r="AR9" s="138"/>
      <c r="AS9" s="138"/>
      <c r="AT9" s="138"/>
      <c r="AU9" s="138"/>
      <c r="AV9" s="138"/>
      <c r="AW9" s="138"/>
      <c r="AX9" s="138"/>
      <c r="AY9" s="138"/>
      <c r="AZ9" s="138"/>
      <c r="BA9" s="138"/>
      <c r="BB9" s="138"/>
      <c r="BC9" s="138"/>
      <c r="BD9" s="138"/>
      <c r="BE9" s="138"/>
      <c r="BF9" s="138"/>
      <c r="BG9" s="134" t="n">
        <v>
900459</v>
      </c>
      <c r="BH9" s="134"/>
      <c r="BI9" s="134"/>
      <c r="BJ9" s="134"/>
      <c r="BK9" s="134"/>
      <c r="BL9" s="134"/>
      <c r="BM9" s="134"/>
      <c r="BN9" s="134"/>
      <c r="BO9" s="135" t="n">
        <v>
29.8</v>
      </c>
      <c r="BP9" s="135"/>
      <c r="BQ9" s="135"/>
      <c r="BR9" s="135"/>
      <c r="BS9" s="136" t="s">
        <v>
46</v>
      </c>
      <c r="BT9" s="136"/>
      <c r="BU9" s="136"/>
      <c r="BV9" s="136"/>
      <c r="BW9" s="136"/>
      <c r="BX9" s="136"/>
      <c r="BY9" s="136"/>
      <c r="BZ9" s="136"/>
      <c r="CA9" s="136"/>
      <c r="CB9" s="136"/>
      <c r="CD9" s="142" t="s">
        <v>
152</v>
      </c>
      <c r="CE9" s="142"/>
      <c r="CF9" s="142"/>
      <c r="CG9" s="142"/>
      <c r="CH9" s="142"/>
      <c r="CI9" s="142"/>
      <c r="CJ9" s="142"/>
      <c r="CK9" s="142"/>
      <c r="CL9" s="142"/>
      <c r="CM9" s="142"/>
      <c r="CN9" s="142"/>
      <c r="CO9" s="142"/>
      <c r="CP9" s="142"/>
      <c r="CQ9" s="142"/>
      <c r="CR9" s="134" t="n">
        <v>
1176631</v>
      </c>
      <c r="CS9" s="134"/>
      <c r="CT9" s="134"/>
      <c r="CU9" s="134"/>
      <c r="CV9" s="134"/>
      <c r="CW9" s="134"/>
      <c r="CX9" s="134"/>
      <c r="CY9" s="134"/>
      <c r="CZ9" s="135" t="n">
        <v>
5.6</v>
      </c>
      <c r="DA9" s="135"/>
      <c r="DB9" s="135"/>
      <c r="DC9" s="135"/>
      <c r="DD9" s="139" t="n">
        <v>
82288</v>
      </c>
      <c r="DE9" s="139"/>
      <c r="DF9" s="139"/>
      <c r="DG9" s="139"/>
      <c r="DH9" s="139"/>
      <c r="DI9" s="139"/>
      <c r="DJ9" s="139"/>
      <c r="DK9" s="139"/>
      <c r="DL9" s="139"/>
      <c r="DM9" s="139"/>
      <c r="DN9" s="139"/>
      <c r="DO9" s="139"/>
      <c r="DP9" s="139"/>
      <c r="DQ9" s="136" t="n">
        <v>
831175</v>
      </c>
      <c r="DR9" s="136"/>
      <c r="DS9" s="136"/>
      <c r="DT9" s="136"/>
      <c r="DU9" s="136"/>
      <c r="DV9" s="136"/>
      <c r="DW9" s="136"/>
      <c r="DX9" s="136"/>
      <c r="DY9" s="136"/>
      <c r="DZ9" s="136"/>
      <c r="EA9" s="136"/>
      <c r="EB9" s="136"/>
      <c r="EC9" s="136"/>
    </row>
    <row r="10" customFormat="false" ht="11.25" hidden="false" customHeight="true" outlineLevel="0" collapsed="false">
      <c r="B10" s="138" t="s">
        <v>
153</v>
      </c>
      <c r="C10" s="138"/>
      <c r="D10" s="138"/>
      <c r="E10" s="138"/>
      <c r="F10" s="138"/>
      <c r="G10" s="138"/>
      <c r="H10" s="138"/>
      <c r="I10" s="138"/>
      <c r="J10" s="138"/>
      <c r="K10" s="138"/>
      <c r="L10" s="138"/>
      <c r="M10" s="138"/>
      <c r="N10" s="138"/>
      <c r="O10" s="138"/>
      <c r="P10" s="138"/>
      <c r="Q10" s="138"/>
      <c r="R10" s="134" t="s">
        <v>
46</v>
      </c>
      <c r="S10" s="134"/>
      <c r="T10" s="134"/>
      <c r="U10" s="134"/>
      <c r="V10" s="134"/>
      <c r="W10" s="134"/>
      <c r="X10" s="134"/>
      <c r="Y10" s="134"/>
      <c r="Z10" s="135" t="s">
        <v>
46</v>
      </c>
      <c r="AA10" s="135"/>
      <c r="AB10" s="135"/>
      <c r="AC10" s="135"/>
      <c r="AD10" s="139" t="s">
        <v>
46</v>
      </c>
      <c r="AE10" s="139"/>
      <c r="AF10" s="139"/>
      <c r="AG10" s="139"/>
      <c r="AH10" s="139"/>
      <c r="AI10" s="139"/>
      <c r="AJ10" s="139"/>
      <c r="AK10" s="139"/>
      <c r="AL10" s="140" t="s">
        <v>
46</v>
      </c>
      <c r="AM10" s="140"/>
      <c r="AN10" s="140"/>
      <c r="AO10" s="140"/>
      <c r="AP10" s="138" t="s">
        <v>
154</v>
      </c>
      <c r="AQ10" s="138"/>
      <c r="AR10" s="138"/>
      <c r="AS10" s="138"/>
      <c r="AT10" s="138"/>
      <c r="AU10" s="138"/>
      <c r="AV10" s="138"/>
      <c r="AW10" s="138"/>
      <c r="AX10" s="138"/>
      <c r="AY10" s="138"/>
      <c r="AZ10" s="138"/>
      <c r="BA10" s="138"/>
      <c r="BB10" s="138"/>
      <c r="BC10" s="138"/>
      <c r="BD10" s="138"/>
      <c r="BE10" s="138"/>
      <c r="BF10" s="138"/>
      <c r="BG10" s="134" t="n">
        <v>
55965</v>
      </c>
      <c r="BH10" s="134"/>
      <c r="BI10" s="134"/>
      <c r="BJ10" s="134"/>
      <c r="BK10" s="134"/>
      <c r="BL10" s="134"/>
      <c r="BM10" s="134"/>
      <c r="BN10" s="134"/>
      <c r="BO10" s="135" t="n">
        <v>
1.8</v>
      </c>
      <c r="BP10" s="135"/>
      <c r="BQ10" s="135"/>
      <c r="BR10" s="135"/>
      <c r="BS10" s="136" t="s">
        <v>
46</v>
      </c>
      <c r="BT10" s="136"/>
      <c r="BU10" s="136"/>
      <c r="BV10" s="136"/>
      <c r="BW10" s="136"/>
      <c r="BX10" s="136"/>
      <c r="BY10" s="136"/>
      <c r="BZ10" s="136"/>
      <c r="CA10" s="136"/>
      <c r="CB10" s="136"/>
      <c r="CD10" s="142" t="s">
        <v>
155</v>
      </c>
      <c r="CE10" s="142"/>
      <c r="CF10" s="142"/>
      <c r="CG10" s="142"/>
      <c r="CH10" s="142"/>
      <c r="CI10" s="142"/>
      <c r="CJ10" s="142"/>
      <c r="CK10" s="142"/>
      <c r="CL10" s="142"/>
      <c r="CM10" s="142"/>
      <c r="CN10" s="142"/>
      <c r="CO10" s="142"/>
      <c r="CP10" s="142"/>
      <c r="CQ10" s="142"/>
      <c r="CR10" s="134" t="n">
        <v>
13630</v>
      </c>
      <c r="CS10" s="134"/>
      <c r="CT10" s="134"/>
      <c r="CU10" s="134"/>
      <c r="CV10" s="134"/>
      <c r="CW10" s="134"/>
      <c r="CX10" s="134"/>
      <c r="CY10" s="134"/>
      <c r="CZ10" s="135" t="n">
        <v>
0.1</v>
      </c>
      <c r="DA10" s="135"/>
      <c r="DB10" s="135"/>
      <c r="DC10" s="135"/>
      <c r="DD10" s="139" t="s">
        <v>
46</v>
      </c>
      <c r="DE10" s="139"/>
      <c r="DF10" s="139"/>
      <c r="DG10" s="139"/>
      <c r="DH10" s="139"/>
      <c r="DI10" s="139"/>
      <c r="DJ10" s="139"/>
      <c r="DK10" s="139"/>
      <c r="DL10" s="139"/>
      <c r="DM10" s="139"/>
      <c r="DN10" s="139"/>
      <c r="DO10" s="139"/>
      <c r="DP10" s="139"/>
      <c r="DQ10" s="136" t="n">
        <v>
12242</v>
      </c>
      <c r="DR10" s="136"/>
      <c r="DS10" s="136"/>
      <c r="DT10" s="136"/>
      <c r="DU10" s="136"/>
      <c r="DV10" s="136"/>
      <c r="DW10" s="136"/>
      <c r="DX10" s="136"/>
      <c r="DY10" s="136"/>
      <c r="DZ10" s="136"/>
      <c r="EA10" s="136"/>
      <c r="EB10" s="136"/>
      <c r="EC10" s="136"/>
    </row>
    <row r="11" customFormat="false" ht="11.25" hidden="false" customHeight="true" outlineLevel="0" collapsed="false">
      <c r="B11" s="138" t="s">
        <v>
156</v>
      </c>
      <c r="C11" s="138"/>
      <c r="D11" s="138"/>
      <c r="E11" s="138"/>
      <c r="F11" s="138"/>
      <c r="G11" s="138"/>
      <c r="H11" s="138"/>
      <c r="I11" s="138"/>
      <c r="J11" s="138"/>
      <c r="K11" s="138"/>
      <c r="L11" s="138"/>
      <c r="M11" s="138"/>
      <c r="N11" s="138"/>
      <c r="O11" s="138"/>
      <c r="P11" s="138"/>
      <c r="Q11" s="138"/>
      <c r="R11" s="134" t="n">
        <v>
613122</v>
      </c>
      <c r="S11" s="134"/>
      <c r="T11" s="134"/>
      <c r="U11" s="134"/>
      <c r="V11" s="134"/>
      <c r="W11" s="134"/>
      <c r="X11" s="134"/>
      <c r="Y11" s="134"/>
      <c r="Z11" s="135" t="n">
        <v>
2.8</v>
      </c>
      <c r="AA11" s="135"/>
      <c r="AB11" s="135"/>
      <c r="AC11" s="135"/>
      <c r="AD11" s="139" t="n">
        <v>
613122</v>
      </c>
      <c r="AE11" s="139"/>
      <c r="AF11" s="139"/>
      <c r="AG11" s="139"/>
      <c r="AH11" s="139"/>
      <c r="AI11" s="139"/>
      <c r="AJ11" s="139"/>
      <c r="AK11" s="139"/>
      <c r="AL11" s="140" t="n">
        <v>
7.1</v>
      </c>
      <c r="AM11" s="140"/>
      <c r="AN11" s="140"/>
      <c r="AO11" s="140"/>
      <c r="AP11" s="138" t="s">
        <v>
157</v>
      </c>
      <c r="AQ11" s="138"/>
      <c r="AR11" s="138"/>
      <c r="AS11" s="138"/>
      <c r="AT11" s="138"/>
      <c r="AU11" s="138"/>
      <c r="AV11" s="138"/>
      <c r="AW11" s="138"/>
      <c r="AX11" s="138"/>
      <c r="AY11" s="138"/>
      <c r="AZ11" s="138"/>
      <c r="BA11" s="138"/>
      <c r="BB11" s="138"/>
      <c r="BC11" s="138"/>
      <c r="BD11" s="138"/>
      <c r="BE11" s="138"/>
      <c r="BF11" s="138"/>
      <c r="BG11" s="134" t="n">
        <v>
131358</v>
      </c>
      <c r="BH11" s="134"/>
      <c r="BI11" s="134"/>
      <c r="BJ11" s="134"/>
      <c r="BK11" s="134"/>
      <c r="BL11" s="134"/>
      <c r="BM11" s="134"/>
      <c r="BN11" s="134"/>
      <c r="BO11" s="135" t="n">
        <v>
4.3</v>
      </c>
      <c r="BP11" s="135"/>
      <c r="BQ11" s="135"/>
      <c r="BR11" s="135"/>
      <c r="BS11" s="136" t="n">
        <v>
30317</v>
      </c>
      <c r="BT11" s="136"/>
      <c r="BU11" s="136"/>
      <c r="BV11" s="136"/>
      <c r="BW11" s="136"/>
      <c r="BX11" s="136"/>
      <c r="BY11" s="136"/>
      <c r="BZ11" s="136"/>
      <c r="CA11" s="136"/>
      <c r="CB11" s="136"/>
      <c r="CD11" s="142" t="s">
        <v>
158</v>
      </c>
      <c r="CE11" s="142"/>
      <c r="CF11" s="142"/>
      <c r="CG11" s="142"/>
      <c r="CH11" s="142"/>
      <c r="CI11" s="142"/>
      <c r="CJ11" s="142"/>
      <c r="CK11" s="142"/>
      <c r="CL11" s="142"/>
      <c r="CM11" s="142"/>
      <c r="CN11" s="142"/>
      <c r="CO11" s="142"/>
      <c r="CP11" s="142"/>
      <c r="CQ11" s="142"/>
      <c r="CR11" s="134" t="n">
        <v>
706113</v>
      </c>
      <c r="CS11" s="134"/>
      <c r="CT11" s="134"/>
      <c r="CU11" s="134"/>
      <c r="CV11" s="134"/>
      <c r="CW11" s="134"/>
      <c r="CX11" s="134"/>
      <c r="CY11" s="134"/>
      <c r="CZ11" s="135" t="n">
        <v>
3.4</v>
      </c>
      <c r="DA11" s="135"/>
      <c r="DB11" s="135"/>
      <c r="DC11" s="135"/>
      <c r="DD11" s="139" t="n">
        <v>
330194</v>
      </c>
      <c r="DE11" s="139"/>
      <c r="DF11" s="139"/>
      <c r="DG11" s="139"/>
      <c r="DH11" s="139"/>
      <c r="DI11" s="139"/>
      <c r="DJ11" s="139"/>
      <c r="DK11" s="139"/>
      <c r="DL11" s="139"/>
      <c r="DM11" s="139"/>
      <c r="DN11" s="139"/>
      <c r="DO11" s="139"/>
      <c r="DP11" s="139"/>
      <c r="DQ11" s="136" t="n">
        <v>
336235</v>
      </c>
      <c r="DR11" s="136"/>
      <c r="DS11" s="136"/>
      <c r="DT11" s="136"/>
      <c r="DU11" s="136"/>
      <c r="DV11" s="136"/>
      <c r="DW11" s="136"/>
      <c r="DX11" s="136"/>
      <c r="DY11" s="136"/>
      <c r="DZ11" s="136"/>
      <c r="EA11" s="136"/>
      <c r="EB11" s="136"/>
      <c r="EC11" s="136"/>
    </row>
    <row r="12" customFormat="false" ht="11.25" hidden="false" customHeight="true" outlineLevel="0" collapsed="false">
      <c r="B12" s="138" t="s">
        <v>
159</v>
      </c>
      <c r="C12" s="138"/>
      <c r="D12" s="138"/>
      <c r="E12" s="138"/>
      <c r="F12" s="138"/>
      <c r="G12" s="138"/>
      <c r="H12" s="138"/>
      <c r="I12" s="138"/>
      <c r="J12" s="138"/>
      <c r="K12" s="138"/>
      <c r="L12" s="138"/>
      <c r="M12" s="138"/>
      <c r="N12" s="138"/>
      <c r="O12" s="138"/>
      <c r="P12" s="138"/>
      <c r="Q12" s="138"/>
      <c r="R12" s="134" t="s">
        <v>
46</v>
      </c>
      <c r="S12" s="134"/>
      <c r="T12" s="134"/>
      <c r="U12" s="134"/>
      <c r="V12" s="134"/>
      <c r="W12" s="134"/>
      <c r="X12" s="134"/>
      <c r="Y12" s="134"/>
      <c r="Z12" s="135" t="s">
        <v>
46</v>
      </c>
      <c r="AA12" s="135"/>
      <c r="AB12" s="135"/>
      <c r="AC12" s="135"/>
      <c r="AD12" s="139" t="s">
        <v>
46</v>
      </c>
      <c r="AE12" s="139"/>
      <c r="AF12" s="139"/>
      <c r="AG12" s="139"/>
      <c r="AH12" s="139"/>
      <c r="AI12" s="139"/>
      <c r="AJ12" s="139"/>
      <c r="AK12" s="139"/>
      <c r="AL12" s="140" t="s">
        <v>
46</v>
      </c>
      <c r="AM12" s="140"/>
      <c r="AN12" s="140"/>
      <c r="AO12" s="140"/>
      <c r="AP12" s="138" t="s">
        <v>
160</v>
      </c>
      <c r="AQ12" s="138"/>
      <c r="AR12" s="138"/>
      <c r="AS12" s="138"/>
      <c r="AT12" s="138"/>
      <c r="AU12" s="138"/>
      <c r="AV12" s="138"/>
      <c r="AW12" s="138"/>
      <c r="AX12" s="138"/>
      <c r="AY12" s="138"/>
      <c r="AZ12" s="138"/>
      <c r="BA12" s="138"/>
      <c r="BB12" s="138"/>
      <c r="BC12" s="138"/>
      <c r="BD12" s="138"/>
      <c r="BE12" s="138"/>
      <c r="BF12" s="138"/>
      <c r="BG12" s="134" t="n">
        <v>
1638115</v>
      </c>
      <c r="BH12" s="134"/>
      <c r="BI12" s="134"/>
      <c r="BJ12" s="134"/>
      <c r="BK12" s="134"/>
      <c r="BL12" s="134"/>
      <c r="BM12" s="134"/>
      <c r="BN12" s="134"/>
      <c r="BO12" s="135" t="n">
        <v>
54.1</v>
      </c>
      <c r="BP12" s="135"/>
      <c r="BQ12" s="135"/>
      <c r="BR12" s="135"/>
      <c r="BS12" s="136" t="s">
        <v>
46</v>
      </c>
      <c r="BT12" s="136"/>
      <c r="BU12" s="136"/>
      <c r="BV12" s="136"/>
      <c r="BW12" s="136"/>
      <c r="BX12" s="136"/>
      <c r="BY12" s="136"/>
      <c r="BZ12" s="136"/>
      <c r="CA12" s="136"/>
      <c r="CB12" s="136"/>
      <c r="CD12" s="142" t="s">
        <v>
161</v>
      </c>
      <c r="CE12" s="142"/>
      <c r="CF12" s="142"/>
      <c r="CG12" s="142"/>
      <c r="CH12" s="142"/>
      <c r="CI12" s="142"/>
      <c r="CJ12" s="142"/>
      <c r="CK12" s="142"/>
      <c r="CL12" s="142"/>
      <c r="CM12" s="142"/>
      <c r="CN12" s="142"/>
      <c r="CO12" s="142"/>
      <c r="CP12" s="142"/>
      <c r="CQ12" s="142"/>
      <c r="CR12" s="134" t="n">
        <v>
2621107</v>
      </c>
      <c r="CS12" s="134"/>
      <c r="CT12" s="134"/>
      <c r="CU12" s="134"/>
      <c r="CV12" s="134"/>
      <c r="CW12" s="134"/>
      <c r="CX12" s="134"/>
      <c r="CY12" s="134"/>
      <c r="CZ12" s="135" t="n">
        <v>
12.5</v>
      </c>
      <c r="DA12" s="135"/>
      <c r="DB12" s="135"/>
      <c r="DC12" s="135"/>
      <c r="DD12" s="139" t="n">
        <v>
12131</v>
      </c>
      <c r="DE12" s="139"/>
      <c r="DF12" s="139"/>
      <c r="DG12" s="139"/>
      <c r="DH12" s="139"/>
      <c r="DI12" s="139"/>
      <c r="DJ12" s="139"/>
      <c r="DK12" s="139"/>
      <c r="DL12" s="139"/>
      <c r="DM12" s="139"/>
      <c r="DN12" s="139"/>
      <c r="DO12" s="139"/>
      <c r="DP12" s="139"/>
      <c r="DQ12" s="136" t="n">
        <v>
493058</v>
      </c>
      <c r="DR12" s="136"/>
      <c r="DS12" s="136"/>
      <c r="DT12" s="136"/>
      <c r="DU12" s="136"/>
      <c r="DV12" s="136"/>
      <c r="DW12" s="136"/>
      <c r="DX12" s="136"/>
      <c r="DY12" s="136"/>
      <c r="DZ12" s="136"/>
      <c r="EA12" s="136"/>
      <c r="EB12" s="136"/>
      <c r="EC12" s="136"/>
    </row>
    <row r="13" customFormat="false" ht="11.25" hidden="false" customHeight="true" outlineLevel="0" collapsed="false">
      <c r="B13" s="138" t="s">
        <v>
162</v>
      </c>
      <c r="C13" s="138"/>
      <c r="D13" s="138"/>
      <c r="E13" s="138"/>
      <c r="F13" s="138"/>
      <c r="G13" s="138"/>
      <c r="H13" s="138"/>
      <c r="I13" s="138"/>
      <c r="J13" s="138"/>
      <c r="K13" s="138"/>
      <c r="L13" s="138"/>
      <c r="M13" s="138"/>
      <c r="N13" s="138"/>
      <c r="O13" s="138"/>
      <c r="P13" s="138"/>
      <c r="Q13" s="138"/>
      <c r="R13" s="134" t="s">
        <v>
46</v>
      </c>
      <c r="S13" s="134"/>
      <c r="T13" s="134"/>
      <c r="U13" s="134"/>
      <c r="V13" s="134"/>
      <c r="W13" s="134"/>
      <c r="X13" s="134"/>
      <c r="Y13" s="134"/>
      <c r="Z13" s="135" t="s">
        <v>
46</v>
      </c>
      <c r="AA13" s="135"/>
      <c r="AB13" s="135"/>
      <c r="AC13" s="135"/>
      <c r="AD13" s="139" t="s">
        <v>
46</v>
      </c>
      <c r="AE13" s="139"/>
      <c r="AF13" s="139"/>
      <c r="AG13" s="139"/>
      <c r="AH13" s="139"/>
      <c r="AI13" s="139"/>
      <c r="AJ13" s="139"/>
      <c r="AK13" s="139"/>
      <c r="AL13" s="140" t="s">
        <v>
46</v>
      </c>
      <c r="AM13" s="140"/>
      <c r="AN13" s="140"/>
      <c r="AO13" s="140"/>
      <c r="AP13" s="138" t="s">
        <v>
163</v>
      </c>
      <c r="AQ13" s="138"/>
      <c r="AR13" s="138"/>
      <c r="AS13" s="138"/>
      <c r="AT13" s="138"/>
      <c r="AU13" s="138"/>
      <c r="AV13" s="138"/>
      <c r="AW13" s="138"/>
      <c r="AX13" s="138"/>
      <c r="AY13" s="138"/>
      <c r="AZ13" s="138"/>
      <c r="BA13" s="138"/>
      <c r="BB13" s="138"/>
      <c r="BC13" s="138"/>
      <c r="BD13" s="138"/>
      <c r="BE13" s="138"/>
      <c r="BF13" s="138"/>
      <c r="BG13" s="134" t="n">
        <v>
1420329</v>
      </c>
      <c r="BH13" s="134"/>
      <c r="BI13" s="134"/>
      <c r="BJ13" s="134"/>
      <c r="BK13" s="134"/>
      <c r="BL13" s="134"/>
      <c r="BM13" s="134"/>
      <c r="BN13" s="134"/>
      <c r="BO13" s="135" t="n">
        <v>
46.9</v>
      </c>
      <c r="BP13" s="135"/>
      <c r="BQ13" s="135"/>
      <c r="BR13" s="135"/>
      <c r="BS13" s="136" t="s">
        <v>
46</v>
      </c>
      <c r="BT13" s="136"/>
      <c r="BU13" s="136"/>
      <c r="BV13" s="136"/>
      <c r="BW13" s="136"/>
      <c r="BX13" s="136"/>
      <c r="BY13" s="136"/>
      <c r="BZ13" s="136"/>
      <c r="CA13" s="136"/>
      <c r="CB13" s="136"/>
      <c r="CD13" s="142" t="s">
        <v>
164</v>
      </c>
      <c r="CE13" s="142"/>
      <c r="CF13" s="142"/>
      <c r="CG13" s="142"/>
      <c r="CH13" s="142"/>
      <c r="CI13" s="142"/>
      <c r="CJ13" s="142"/>
      <c r="CK13" s="142"/>
      <c r="CL13" s="142"/>
      <c r="CM13" s="142"/>
      <c r="CN13" s="142"/>
      <c r="CO13" s="142"/>
      <c r="CP13" s="142"/>
      <c r="CQ13" s="142"/>
      <c r="CR13" s="134" t="n">
        <v>
1891940</v>
      </c>
      <c r="CS13" s="134"/>
      <c r="CT13" s="134"/>
      <c r="CU13" s="134"/>
      <c r="CV13" s="134"/>
      <c r="CW13" s="134"/>
      <c r="CX13" s="134"/>
      <c r="CY13" s="134"/>
      <c r="CZ13" s="135" t="n">
        <v>
9</v>
      </c>
      <c r="DA13" s="135"/>
      <c r="DB13" s="135"/>
      <c r="DC13" s="135"/>
      <c r="DD13" s="139" t="n">
        <v>
1255421</v>
      </c>
      <c r="DE13" s="139"/>
      <c r="DF13" s="139"/>
      <c r="DG13" s="139"/>
      <c r="DH13" s="139"/>
      <c r="DI13" s="139"/>
      <c r="DJ13" s="139"/>
      <c r="DK13" s="139"/>
      <c r="DL13" s="139"/>
      <c r="DM13" s="139"/>
      <c r="DN13" s="139"/>
      <c r="DO13" s="139"/>
      <c r="DP13" s="139"/>
      <c r="DQ13" s="136" t="n">
        <v>
890822</v>
      </c>
      <c r="DR13" s="136"/>
      <c r="DS13" s="136"/>
      <c r="DT13" s="136"/>
      <c r="DU13" s="136"/>
      <c r="DV13" s="136"/>
      <c r="DW13" s="136"/>
      <c r="DX13" s="136"/>
      <c r="DY13" s="136"/>
      <c r="DZ13" s="136"/>
      <c r="EA13" s="136"/>
      <c r="EB13" s="136"/>
      <c r="EC13" s="136"/>
    </row>
    <row r="14" customFormat="false" ht="11.25" hidden="false" customHeight="true" outlineLevel="0" collapsed="false">
      <c r="B14" s="138" t="s">
        <v>
165</v>
      </c>
      <c r="C14" s="138"/>
      <c r="D14" s="138"/>
      <c r="E14" s="138"/>
      <c r="F14" s="138"/>
      <c r="G14" s="138"/>
      <c r="H14" s="138"/>
      <c r="I14" s="138"/>
      <c r="J14" s="138"/>
      <c r="K14" s="138"/>
      <c r="L14" s="138"/>
      <c r="M14" s="138"/>
      <c r="N14" s="138"/>
      <c r="O14" s="138"/>
      <c r="P14" s="138"/>
      <c r="Q14" s="138"/>
      <c r="R14" s="134" t="s">
        <v>
46</v>
      </c>
      <c r="S14" s="134"/>
      <c r="T14" s="134"/>
      <c r="U14" s="134"/>
      <c r="V14" s="134"/>
      <c r="W14" s="134"/>
      <c r="X14" s="134"/>
      <c r="Y14" s="134"/>
      <c r="Z14" s="135" t="s">
        <v>
46</v>
      </c>
      <c r="AA14" s="135"/>
      <c r="AB14" s="135"/>
      <c r="AC14" s="135"/>
      <c r="AD14" s="139" t="s">
        <v>
46</v>
      </c>
      <c r="AE14" s="139"/>
      <c r="AF14" s="139"/>
      <c r="AG14" s="139"/>
      <c r="AH14" s="139"/>
      <c r="AI14" s="139"/>
      <c r="AJ14" s="139"/>
      <c r="AK14" s="139"/>
      <c r="AL14" s="140" t="s">
        <v>
46</v>
      </c>
      <c r="AM14" s="140"/>
      <c r="AN14" s="140"/>
      <c r="AO14" s="140"/>
      <c r="AP14" s="138" t="s">
        <v>
166</v>
      </c>
      <c r="AQ14" s="138"/>
      <c r="AR14" s="138"/>
      <c r="AS14" s="138"/>
      <c r="AT14" s="138"/>
      <c r="AU14" s="138"/>
      <c r="AV14" s="138"/>
      <c r="AW14" s="138"/>
      <c r="AX14" s="138"/>
      <c r="AY14" s="138"/>
      <c r="AZ14" s="138"/>
      <c r="BA14" s="138"/>
      <c r="BB14" s="138"/>
      <c r="BC14" s="138"/>
      <c r="BD14" s="138"/>
      <c r="BE14" s="138"/>
      <c r="BF14" s="138"/>
      <c r="BG14" s="134" t="n">
        <v>
107145</v>
      </c>
      <c r="BH14" s="134"/>
      <c r="BI14" s="134"/>
      <c r="BJ14" s="134"/>
      <c r="BK14" s="134"/>
      <c r="BL14" s="134"/>
      <c r="BM14" s="134"/>
      <c r="BN14" s="134"/>
      <c r="BO14" s="135" t="n">
        <v>
3.5</v>
      </c>
      <c r="BP14" s="135"/>
      <c r="BQ14" s="135"/>
      <c r="BR14" s="135"/>
      <c r="BS14" s="136" t="s">
        <v>
46</v>
      </c>
      <c r="BT14" s="136"/>
      <c r="BU14" s="136"/>
      <c r="BV14" s="136"/>
      <c r="BW14" s="136"/>
      <c r="BX14" s="136"/>
      <c r="BY14" s="136"/>
      <c r="BZ14" s="136"/>
      <c r="CA14" s="136"/>
      <c r="CB14" s="136"/>
      <c r="CD14" s="142" t="s">
        <v>
167</v>
      </c>
      <c r="CE14" s="142"/>
      <c r="CF14" s="142"/>
      <c r="CG14" s="142"/>
      <c r="CH14" s="142"/>
      <c r="CI14" s="142"/>
      <c r="CJ14" s="142"/>
      <c r="CK14" s="142"/>
      <c r="CL14" s="142"/>
      <c r="CM14" s="142"/>
      <c r="CN14" s="142"/>
      <c r="CO14" s="142"/>
      <c r="CP14" s="142"/>
      <c r="CQ14" s="142"/>
      <c r="CR14" s="134" t="n">
        <v>
534266</v>
      </c>
      <c r="CS14" s="134"/>
      <c r="CT14" s="134"/>
      <c r="CU14" s="134"/>
      <c r="CV14" s="134"/>
      <c r="CW14" s="134"/>
      <c r="CX14" s="134"/>
      <c r="CY14" s="134"/>
      <c r="CZ14" s="135" t="n">
        <v>
2.5</v>
      </c>
      <c r="DA14" s="135"/>
      <c r="DB14" s="135"/>
      <c r="DC14" s="135"/>
      <c r="DD14" s="139" t="n">
        <v>
25721</v>
      </c>
      <c r="DE14" s="139"/>
      <c r="DF14" s="139"/>
      <c r="DG14" s="139"/>
      <c r="DH14" s="139"/>
      <c r="DI14" s="139"/>
      <c r="DJ14" s="139"/>
      <c r="DK14" s="139"/>
      <c r="DL14" s="139"/>
      <c r="DM14" s="139"/>
      <c r="DN14" s="139"/>
      <c r="DO14" s="139"/>
      <c r="DP14" s="139"/>
      <c r="DQ14" s="136" t="n">
        <v>
491650</v>
      </c>
      <c r="DR14" s="136"/>
      <c r="DS14" s="136"/>
      <c r="DT14" s="136"/>
      <c r="DU14" s="136"/>
      <c r="DV14" s="136"/>
      <c r="DW14" s="136"/>
      <c r="DX14" s="136"/>
      <c r="DY14" s="136"/>
      <c r="DZ14" s="136"/>
      <c r="EA14" s="136"/>
      <c r="EB14" s="136"/>
      <c r="EC14" s="136"/>
    </row>
    <row r="15" customFormat="false" ht="11.25" hidden="false" customHeight="true" outlineLevel="0" collapsed="false">
      <c r="B15" s="138" t="s">
        <v>
168</v>
      </c>
      <c r="C15" s="138"/>
      <c r="D15" s="138"/>
      <c r="E15" s="138"/>
      <c r="F15" s="138"/>
      <c r="G15" s="138"/>
      <c r="H15" s="138"/>
      <c r="I15" s="138"/>
      <c r="J15" s="138"/>
      <c r="K15" s="138"/>
      <c r="L15" s="138"/>
      <c r="M15" s="138"/>
      <c r="N15" s="138"/>
      <c r="O15" s="138"/>
      <c r="P15" s="138"/>
      <c r="Q15" s="138"/>
      <c r="R15" s="134" t="s">
        <v>
46</v>
      </c>
      <c r="S15" s="134"/>
      <c r="T15" s="134"/>
      <c r="U15" s="134"/>
      <c r="V15" s="134"/>
      <c r="W15" s="134"/>
      <c r="X15" s="134"/>
      <c r="Y15" s="134"/>
      <c r="Z15" s="135" t="s">
        <v>
46</v>
      </c>
      <c r="AA15" s="135"/>
      <c r="AB15" s="135"/>
      <c r="AC15" s="135"/>
      <c r="AD15" s="139" t="s">
        <v>
46</v>
      </c>
      <c r="AE15" s="139"/>
      <c r="AF15" s="139"/>
      <c r="AG15" s="139"/>
      <c r="AH15" s="139"/>
      <c r="AI15" s="139"/>
      <c r="AJ15" s="139"/>
      <c r="AK15" s="139"/>
      <c r="AL15" s="140" t="s">
        <v>
46</v>
      </c>
      <c r="AM15" s="140"/>
      <c r="AN15" s="140"/>
      <c r="AO15" s="140"/>
      <c r="AP15" s="138" t="s">
        <v>
169</v>
      </c>
      <c r="AQ15" s="138"/>
      <c r="AR15" s="138"/>
      <c r="AS15" s="138"/>
      <c r="AT15" s="138"/>
      <c r="AU15" s="138"/>
      <c r="AV15" s="138"/>
      <c r="AW15" s="138"/>
      <c r="AX15" s="138"/>
      <c r="AY15" s="138"/>
      <c r="AZ15" s="138"/>
      <c r="BA15" s="138"/>
      <c r="BB15" s="138"/>
      <c r="BC15" s="138"/>
      <c r="BD15" s="138"/>
      <c r="BE15" s="138"/>
      <c r="BF15" s="138"/>
      <c r="BG15" s="134" t="n">
        <v>
146597</v>
      </c>
      <c r="BH15" s="134"/>
      <c r="BI15" s="134"/>
      <c r="BJ15" s="134"/>
      <c r="BK15" s="134"/>
      <c r="BL15" s="134"/>
      <c r="BM15" s="134"/>
      <c r="BN15" s="134"/>
      <c r="BO15" s="135" t="n">
        <v>
4.8</v>
      </c>
      <c r="BP15" s="135"/>
      <c r="BQ15" s="135"/>
      <c r="BR15" s="135"/>
      <c r="BS15" s="136" t="s">
        <v>
46</v>
      </c>
      <c r="BT15" s="136"/>
      <c r="BU15" s="136"/>
      <c r="BV15" s="136"/>
      <c r="BW15" s="136"/>
      <c r="BX15" s="136"/>
      <c r="BY15" s="136"/>
      <c r="BZ15" s="136"/>
      <c r="CA15" s="136"/>
      <c r="CB15" s="136"/>
      <c r="CD15" s="142" t="s">
        <v>
170</v>
      </c>
      <c r="CE15" s="142"/>
      <c r="CF15" s="142"/>
      <c r="CG15" s="142"/>
      <c r="CH15" s="142"/>
      <c r="CI15" s="142"/>
      <c r="CJ15" s="142"/>
      <c r="CK15" s="142"/>
      <c r="CL15" s="142"/>
      <c r="CM15" s="142"/>
      <c r="CN15" s="142"/>
      <c r="CO15" s="142"/>
      <c r="CP15" s="142"/>
      <c r="CQ15" s="142"/>
      <c r="CR15" s="134" t="n">
        <v>
1292176</v>
      </c>
      <c r="CS15" s="134"/>
      <c r="CT15" s="134"/>
      <c r="CU15" s="134"/>
      <c r="CV15" s="134"/>
      <c r="CW15" s="134"/>
      <c r="CX15" s="134"/>
      <c r="CY15" s="134"/>
      <c r="CZ15" s="135" t="n">
        <v>
6.2</v>
      </c>
      <c r="DA15" s="135"/>
      <c r="DB15" s="135"/>
      <c r="DC15" s="135"/>
      <c r="DD15" s="139" t="n">
        <v>
60803</v>
      </c>
      <c r="DE15" s="139"/>
      <c r="DF15" s="139"/>
      <c r="DG15" s="139"/>
      <c r="DH15" s="139"/>
      <c r="DI15" s="139"/>
      <c r="DJ15" s="139"/>
      <c r="DK15" s="139"/>
      <c r="DL15" s="139"/>
      <c r="DM15" s="139"/>
      <c r="DN15" s="139"/>
      <c r="DO15" s="139"/>
      <c r="DP15" s="139"/>
      <c r="DQ15" s="136" t="n">
        <v>
937242</v>
      </c>
      <c r="DR15" s="136"/>
      <c r="DS15" s="136"/>
      <c r="DT15" s="136"/>
      <c r="DU15" s="136"/>
      <c r="DV15" s="136"/>
      <c r="DW15" s="136"/>
      <c r="DX15" s="136"/>
      <c r="DY15" s="136"/>
      <c r="DZ15" s="136"/>
      <c r="EA15" s="136"/>
      <c r="EB15" s="136"/>
      <c r="EC15" s="136"/>
    </row>
    <row r="16" customFormat="false" ht="11.25" hidden="false" customHeight="true" outlineLevel="0" collapsed="false">
      <c r="B16" s="138" t="s">
        <v>
171</v>
      </c>
      <c r="C16" s="138"/>
      <c r="D16" s="138"/>
      <c r="E16" s="138"/>
      <c r="F16" s="138"/>
      <c r="G16" s="138"/>
      <c r="H16" s="138"/>
      <c r="I16" s="138"/>
      <c r="J16" s="138"/>
      <c r="K16" s="138"/>
      <c r="L16" s="138"/>
      <c r="M16" s="138"/>
      <c r="N16" s="138"/>
      <c r="O16" s="138"/>
      <c r="P16" s="138"/>
      <c r="Q16" s="138"/>
      <c r="R16" s="134" t="n">
        <v>
5305</v>
      </c>
      <c r="S16" s="134"/>
      <c r="T16" s="134"/>
      <c r="U16" s="134"/>
      <c r="V16" s="134"/>
      <c r="W16" s="134"/>
      <c r="X16" s="134"/>
      <c r="Y16" s="134"/>
      <c r="Z16" s="135" t="n">
        <v>
0</v>
      </c>
      <c r="AA16" s="135"/>
      <c r="AB16" s="135"/>
      <c r="AC16" s="135"/>
      <c r="AD16" s="139" t="n">
        <v>
5305</v>
      </c>
      <c r="AE16" s="139"/>
      <c r="AF16" s="139"/>
      <c r="AG16" s="139"/>
      <c r="AH16" s="139"/>
      <c r="AI16" s="139"/>
      <c r="AJ16" s="139"/>
      <c r="AK16" s="139"/>
      <c r="AL16" s="140" t="n">
        <v>
0.1</v>
      </c>
      <c r="AM16" s="140"/>
      <c r="AN16" s="140"/>
      <c r="AO16" s="140"/>
      <c r="AP16" s="138" t="s">
        <v>
172</v>
      </c>
      <c r="AQ16" s="138"/>
      <c r="AR16" s="138"/>
      <c r="AS16" s="138"/>
      <c r="AT16" s="138"/>
      <c r="AU16" s="138"/>
      <c r="AV16" s="138"/>
      <c r="AW16" s="138"/>
      <c r="AX16" s="138"/>
      <c r="AY16" s="138"/>
      <c r="AZ16" s="138"/>
      <c r="BA16" s="138"/>
      <c r="BB16" s="138"/>
      <c r="BC16" s="138"/>
      <c r="BD16" s="138"/>
      <c r="BE16" s="138"/>
      <c r="BF16" s="138"/>
      <c r="BG16" s="134" t="s">
        <v>
46</v>
      </c>
      <c r="BH16" s="134"/>
      <c r="BI16" s="134"/>
      <c r="BJ16" s="134"/>
      <c r="BK16" s="134"/>
      <c r="BL16" s="134"/>
      <c r="BM16" s="134"/>
      <c r="BN16" s="134"/>
      <c r="BO16" s="135" t="s">
        <v>
46</v>
      </c>
      <c r="BP16" s="135"/>
      <c r="BQ16" s="135"/>
      <c r="BR16" s="135"/>
      <c r="BS16" s="136" t="s">
        <v>
46</v>
      </c>
      <c r="BT16" s="136"/>
      <c r="BU16" s="136"/>
      <c r="BV16" s="136"/>
      <c r="BW16" s="136"/>
      <c r="BX16" s="136"/>
      <c r="BY16" s="136"/>
      <c r="BZ16" s="136"/>
      <c r="CA16" s="136"/>
      <c r="CB16" s="136"/>
      <c r="CD16" s="142" t="s">
        <v>
173</v>
      </c>
      <c r="CE16" s="142"/>
      <c r="CF16" s="142"/>
      <c r="CG16" s="142"/>
      <c r="CH16" s="142"/>
      <c r="CI16" s="142"/>
      <c r="CJ16" s="142"/>
      <c r="CK16" s="142"/>
      <c r="CL16" s="142"/>
      <c r="CM16" s="142"/>
      <c r="CN16" s="142"/>
      <c r="CO16" s="142"/>
      <c r="CP16" s="142"/>
      <c r="CQ16" s="142"/>
      <c r="CR16" s="134" t="n">
        <v>
339414</v>
      </c>
      <c r="CS16" s="134"/>
      <c r="CT16" s="134"/>
      <c r="CU16" s="134"/>
      <c r="CV16" s="134"/>
      <c r="CW16" s="134"/>
      <c r="CX16" s="134"/>
      <c r="CY16" s="134"/>
      <c r="CZ16" s="135" t="n">
        <v>
1.6</v>
      </c>
      <c r="DA16" s="135"/>
      <c r="DB16" s="135"/>
      <c r="DC16" s="135"/>
      <c r="DD16" s="139" t="s">
        <v>
46</v>
      </c>
      <c r="DE16" s="139"/>
      <c r="DF16" s="139"/>
      <c r="DG16" s="139"/>
      <c r="DH16" s="139"/>
      <c r="DI16" s="139"/>
      <c r="DJ16" s="139"/>
      <c r="DK16" s="139"/>
      <c r="DL16" s="139"/>
      <c r="DM16" s="139"/>
      <c r="DN16" s="139"/>
      <c r="DO16" s="139"/>
      <c r="DP16" s="139"/>
      <c r="DQ16" s="136" t="n">
        <v>
147396</v>
      </c>
      <c r="DR16" s="136"/>
      <c r="DS16" s="136"/>
      <c r="DT16" s="136"/>
      <c r="DU16" s="136"/>
      <c r="DV16" s="136"/>
      <c r="DW16" s="136"/>
      <c r="DX16" s="136"/>
      <c r="DY16" s="136"/>
      <c r="DZ16" s="136"/>
      <c r="EA16" s="136"/>
      <c r="EB16" s="136"/>
      <c r="EC16" s="136"/>
    </row>
    <row r="17" customFormat="false" ht="11.25" hidden="false" customHeight="true" outlineLevel="0" collapsed="false">
      <c r="B17" s="138" t="s">
        <v>
174</v>
      </c>
      <c r="C17" s="138"/>
      <c r="D17" s="138"/>
      <c r="E17" s="138"/>
      <c r="F17" s="138"/>
      <c r="G17" s="138"/>
      <c r="H17" s="138"/>
      <c r="I17" s="138"/>
      <c r="J17" s="138"/>
      <c r="K17" s="138"/>
      <c r="L17" s="138"/>
      <c r="M17" s="138"/>
      <c r="N17" s="138"/>
      <c r="O17" s="138"/>
      <c r="P17" s="138"/>
      <c r="Q17" s="138"/>
      <c r="R17" s="134" t="n">
        <v>
19144</v>
      </c>
      <c r="S17" s="134"/>
      <c r="T17" s="134"/>
      <c r="U17" s="134"/>
      <c r="V17" s="134"/>
      <c r="W17" s="134"/>
      <c r="X17" s="134"/>
      <c r="Y17" s="134"/>
      <c r="Z17" s="135" t="n">
        <v>
0.1</v>
      </c>
      <c r="AA17" s="135"/>
      <c r="AB17" s="135"/>
      <c r="AC17" s="135"/>
      <c r="AD17" s="139" t="n">
        <v>
19144</v>
      </c>
      <c r="AE17" s="139"/>
      <c r="AF17" s="139"/>
      <c r="AG17" s="139"/>
      <c r="AH17" s="139"/>
      <c r="AI17" s="139"/>
      <c r="AJ17" s="139"/>
      <c r="AK17" s="139"/>
      <c r="AL17" s="140" t="n">
        <v>
0.2</v>
      </c>
      <c r="AM17" s="140"/>
      <c r="AN17" s="140"/>
      <c r="AO17" s="140"/>
      <c r="AP17" s="138" t="s">
        <v>
175</v>
      </c>
      <c r="AQ17" s="138"/>
      <c r="AR17" s="138"/>
      <c r="AS17" s="138"/>
      <c r="AT17" s="138"/>
      <c r="AU17" s="138"/>
      <c r="AV17" s="138"/>
      <c r="AW17" s="138"/>
      <c r="AX17" s="138"/>
      <c r="AY17" s="138"/>
      <c r="AZ17" s="138"/>
      <c r="BA17" s="138"/>
      <c r="BB17" s="138"/>
      <c r="BC17" s="138"/>
      <c r="BD17" s="138"/>
      <c r="BE17" s="138"/>
      <c r="BF17" s="138"/>
      <c r="BG17" s="134" t="s">
        <v>
46</v>
      </c>
      <c r="BH17" s="134"/>
      <c r="BI17" s="134"/>
      <c r="BJ17" s="134"/>
      <c r="BK17" s="134"/>
      <c r="BL17" s="134"/>
      <c r="BM17" s="134"/>
      <c r="BN17" s="134"/>
      <c r="BO17" s="135" t="s">
        <v>
46</v>
      </c>
      <c r="BP17" s="135"/>
      <c r="BQ17" s="135"/>
      <c r="BR17" s="135"/>
      <c r="BS17" s="136" t="s">
        <v>
46</v>
      </c>
      <c r="BT17" s="136"/>
      <c r="BU17" s="136"/>
      <c r="BV17" s="136"/>
      <c r="BW17" s="136"/>
      <c r="BX17" s="136"/>
      <c r="BY17" s="136"/>
      <c r="BZ17" s="136"/>
      <c r="CA17" s="136"/>
      <c r="CB17" s="136"/>
      <c r="CD17" s="142" t="s">
        <v>
176</v>
      </c>
      <c r="CE17" s="142"/>
      <c r="CF17" s="142"/>
      <c r="CG17" s="142"/>
      <c r="CH17" s="142"/>
      <c r="CI17" s="142"/>
      <c r="CJ17" s="142"/>
      <c r="CK17" s="142"/>
      <c r="CL17" s="142"/>
      <c r="CM17" s="142"/>
      <c r="CN17" s="142"/>
      <c r="CO17" s="142"/>
      <c r="CP17" s="142"/>
      <c r="CQ17" s="142"/>
      <c r="CR17" s="134" t="n">
        <v>
2114102</v>
      </c>
      <c r="CS17" s="134"/>
      <c r="CT17" s="134"/>
      <c r="CU17" s="134"/>
      <c r="CV17" s="134"/>
      <c r="CW17" s="134"/>
      <c r="CX17" s="134"/>
      <c r="CY17" s="134"/>
      <c r="CZ17" s="135" t="n">
        <v>
10.1</v>
      </c>
      <c r="DA17" s="135"/>
      <c r="DB17" s="135"/>
      <c r="DC17" s="135"/>
      <c r="DD17" s="139" t="s">
        <v>
46</v>
      </c>
      <c r="DE17" s="139"/>
      <c r="DF17" s="139"/>
      <c r="DG17" s="139"/>
      <c r="DH17" s="139"/>
      <c r="DI17" s="139"/>
      <c r="DJ17" s="139"/>
      <c r="DK17" s="139"/>
      <c r="DL17" s="139"/>
      <c r="DM17" s="139"/>
      <c r="DN17" s="139"/>
      <c r="DO17" s="139"/>
      <c r="DP17" s="139"/>
      <c r="DQ17" s="136" t="n">
        <v>
2020018</v>
      </c>
      <c r="DR17" s="136"/>
      <c r="DS17" s="136"/>
      <c r="DT17" s="136"/>
      <c r="DU17" s="136"/>
      <c r="DV17" s="136"/>
      <c r="DW17" s="136"/>
      <c r="DX17" s="136"/>
      <c r="DY17" s="136"/>
      <c r="DZ17" s="136"/>
      <c r="EA17" s="136"/>
      <c r="EB17" s="136"/>
      <c r="EC17" s="136"/>
    </row>
    <row r="18" customFormat="false" ht="11.25" hidden="false" customHeight="true" outlineLevel="0" collapsed="false">
      <c r="B18" s="138" t="s">
        <v>
177</v>
      </c>
      <c r="C18" s="138"/>
      <c r="D18" s="138"/>
      <c r="E18" s="138"/>
      <c r="F18" s="138"/>
      <c r="G18" s="138"/>
      <c r="H18" s="138"/>
      <c r="I18" s="138"/>
      <c r="J18" s="138"/>
      <c r="K18" s="138"/>
      <c r="L18" s="138"/>
      <c r="M18" s="138"/>
      <c r="N18" s="138"/>
      <c r="O18" s="138"/>
      <c r="P18" s="138"/>
      <c r="Q18" s="138"/>
      <c r="R18" s="134" t="n">
        <v>
23766</v>
      </c>
      <c r="S18" s="134"/>
      <c r="T18" s="134"/>
      <c r="U18" s="134"/>
      <c r="V18" s="134"/>
      <c r="W18" s="134"/>
      <c r="X18" s="134"/>
      <c r="Y18" s="134"/>
      <c r="Z18" s="135" t="n">
        <v>
0.1</v>
      </c>
      <c r="AA18" s="135"/>
      <c r="AB18" s="135"/>
      <c r="AC18" s="135"/>
      <c r="AD18" s="139" t="n">
        <v>
23766</v>
      </c>
      <c r="AE18" s="139"/>
      <c r="AF18" s="139"/>
      <c r="AG18" s="139"/>
      <c r="AH18" s="139"/>
      <c r="AI18" s="139"/>
      <c r="AJ18" s="139"/>
      <c r="AK18" s="139"/>
      <c r="AL18" s="140" t="n">
        <v>
0.3</v>
      </c>
      <c r="AM18" s="140"/>
      <c r="AN18" s="140"/>
      <c r="AO18" s="140"/>
      <c r="AP18" s="138" t="s">
        <v>
178</v>
      </c>
      <c r="AQ18" s="138"/>
      <c r="AR18" s="138"/>
      <c r="AS18" s="138"/>
      <c r="AT18" s="138"/>
      <c r="AU18" s="138"/>
      <c r="AV18" s="138"/>
      <c r="AW18" s="138"/>
      <c r="AX18" s="138"/>
      <c r="AY18" s="138"/>
      <c r="AZ18" s="138"/>
      <c r="BA18" s="138"/>
      <c r="BB18" s="138"/>
      <c r="BC18" s="138"/>
      <c r="BD18" s="138"/>
      <c r="BE18" s="138"/>
      <c r="BF18" s="138"/>
      <c r="BG18" s="134" t="s">
        <v>
46</v>
      </c>
      <c r="BH18" s="134"/>
      <c r="BI18" s="134"/>
      <c r="BJ18" s="134"/>
      <c r="BK18" s="134"/>
      <c r="BL18" s="134"/>
      <c r="BM18" s="134"/>
      <c r="BN18" s="134"/>
      <c r="BO18" s="135" t="s">
        <v>
46</v>
      </c>
      <c r="BP18" s="135"/>
      <c r="BQ18" s="135"/>
      <c r="BR18" s="135"/>
      <c r="BS18" s="136" t="s">
        <v>
46</v>
      </c>
      <c r="BT18" s="136"/>
      <c r="BU18" s="136"/>
      <c r="BV18" s="136"/>
      <c r="BW18" s="136"/>
      <c r="BX18" s="136"/>
      <c r="BY18" s="136"/>
      <c r="BZ18" s="136"/>
      <c r="CA18" s="136"/>
      <c r="CB18" s="136"/>
      <c r="CD18" s="142" t="s">
        <v>
179</v>
      </c>
      <c r="CE18" s="142"/>
      <c r="CF18" s="142"/>
      <c r="CG18" s="142"/>
      <c r="CH18" s="142"/>
      <c r="CI18" s="142"/>
      <c r="CJ18" s="142"/>
      <c r="CK18" s="142"/>
      <c r="CL18" s="142"/>
      <c r="CM18" s="142"/>
      <c r="CN18" s="142"/>
      <c r="CO18" s="142"/>
      <c r="CP18" s="142"/>
      <c r="CQ18" s="142"/>
      <c r="CR18" s="134" t="s">
        <v>
46</v>
      </c>
      <c r="CS18" s="134"/>
      <c r="CT18" s="134"/>
      <c r="CU18" s="134"/>
      <c r="CV18" s="134"/>
      <c r="CW18" s="134"/>
      <c r="CX18" s="134"/>
      <c r="CY18" s="134"/>
      <c r="CZ18" s="135" t="s">
        <v>
46</v>
      </c>
      <c r="DA18" s="135"/>
      <c r="DB18" s="135"/>
      <c r="DC18" s="135"/>
      <c r="DD18" s="139" t="s">
        <v>
46</v>
      </c>
      <c r="DE18" s="139"/>
      <c r="DF18" s="139"/>
      <c r="DG18" s="139"/>
      <c r="DH18" s="139"/>
      <c r="DI18" s="139"/>
      <c r="DJ18" s="139"/>
      <c r="DK18" s="139"/>
      <c r="DL18" s="139"/>
      <c r="DM18" s="139"/>
      <c r="DN18" s="139"/>
      <c r="DO18" s="139"/>
      <c r="DP18" s="139"/>
      <c r="DQ18" s="136" t="s">
        <v>
46</v>
      </c>
      <c r="DR18" s="136"/>
      <c r="DS18" s="136"/>
      <c r="DT18" s="136"/>
      <c r="DU18" s="136"/>
      <c r="DV18" s="136"/>
      <c r="DW18" s="136"/>
      <c r="DX18" s="136"/>
      <c r="DY18" s="136"/>
      <c r="DZ18" s="136"/>
      <c r="EA18" s="136"/>
      <c r="EB18" s="136"/>
      <c r="EC18" s="136"/>
    </row>
    <row r="19" customFormat="false" ht="11.25" hidden="false" customHeight="true" outlineLevel="0" collapsed="false">
      <c r="B19" s="138" t="s">
        <v>
180</v>
      </c>
      <c r="C19" s="138"/>
      <c r="D19" s="138"/>
      <c r="E19" s="138"/>
      <c r="F19" s="138"/>
      <c r="G19" s="138"/>
      <c r="H19" s="138"/>
      <c r="I19" s="138"/>
      <c r="J19" s="138"/>
      <c r="K19" s="138"/>
      <c r="L19" s="138"/>
      <c r="M19" s="138"/>
      <c r="N19" s="138"/>
      <c r="O19" s="138"/>
      <c r="P19" s="138"/>
      <c r="Q19" s="138"/>
      <c r="R19" s="134" t="n">
        <v>
19461</v>
      </c>
      <c r="S19" s="134"/>
      <c r="T19" s="134"/>
      <c r="U19" s="134"/>
      <c r="V19" s="134"/>
      <c r="W19" s="134"/>
      <c r="X19" s="134"/>
      <c r="Y19" s="134"/>
      <c r="Z19" s="135" t="n">
        <v>
0.1</v>
      </c>
      <c r="AA19" s="135"/>
      <c r="AB19" s="135"/>
      <c r="AC19" s="135"/>
      <c r="AD19" s="139" t="n">
        <v>
19461</v>
      </c>
      <c r="AE19" s="139"/>
      <c r="AF19" s="139"/>
      <c r="AG19" s="139"/>
      <c r="AH19" s="139"/>
      <c r="AI19" s="139"/>
      <c r="AJ19" s="139"/>
      <c r="AK19" s="139"/>
      <c r="AL19" s="140" t="n">
        <v>
0.2</v>
      </c>
      <c r="AM19" s="140"/>
      <c r="AN19" s="140"/>
      <c r="AO19" s="140"/>
      <c r="AP19" s="138" t="s">
        <v>
181</v>
      </c>
      <c r="AQ19" s="138"/>
      <c r="AR19" s="138"/>
      <c r="AS19" s="138"/>
      <c r="AT19" s="138"/>
      <c r="AU19" s="138"/>
      <c r="AV19" s="138"/>
      <c r="AW19" s="138"/>
      <c r="AX19" s="138"/>
      <c r="AY19" s="138"/>
      <c r="AZ19" s="138"/>
      <c r="BA19" s="138"/>
      <c r="BB19" s="138"/>
      <c r="BC19" s="138"/>
      <c r="BD19" s="138"/>
      <c r="BE19" s="138"/>
      <c r="BF19" s="138"/>
      <c r="BG19" s="134" t="n">
        <v>
1706</v>
      </c>
      <c r="BH19" s="134"/>
      <c r="BI19" s="134"/>
      <c r="BJ19" s="134"/>
      <c r="BK19" s="134"/>
      <c r="BL19" s="134"/>
      <c r="BM19" s="134"/>
      <c r="BN19" s="134"/>
      <c r="BO19" s="135" t="n">
        <v>
0.1</v>
      </c>
      <c r="BP19" s="135"/>
      <c r="BQ19" s="135"/>
      <c r="BR19" s="135"/>
      <c r="BS19" s="136" t="s">
        <v>
46</v>
      </c>
      <c r="BT19" s="136"/>
      <c r="BU19" s="136"/>
      <c r="BV19" s="136"/>
      <c r="BW19" s="136"/>
      <c r="BX19" s="136"/>
      <c r="BY19" s="136"/>
      <c r="BZ19" s="136"/>
      <c r="CA19" s="136"/>
      <c r="CB19" s="136"/>
      <c r="CD19" s="142" t="s">
        <v>
182</v>
      </c>
      <c r="CE19" s="142"/>
      <c r="CF19" s="142"/>
      <c r="CG19" s="142"/>
      <c r="CH19" s="142"/>
      <c r="CI19" s="142"/>
      <c r="CJ19" s="142"/>
      <c r="CK19" s="142"/>
      <c r="CL19" s="142"/>
      <c r="CM19" s="142"/>
      <c r="CN19" s="142"/>
      <c r="CO19" s="142"/>
      <c r="CP19" s="142"/>
      <c r="CQ19" s="142"/>
      <c r="CR19" s="134" t="s">
        <v>
46</v>
      </c>
      <c r="CS19" s="134"/>
      <c r="CT19" s="134"/>
      <c r="CU19" s="134"/>
      <c r="CV19" s="134"/>
      <c r="CW19" s="134"/>
      <c r="CX19" s="134"/>
      <c r="CY19" s="134"/>
      <c r="CZ19" s="135" t="s">
        <v>
46</v>
      </c>
      <c r="DA19" s="135"/>
      <c r="DB19" s="135"/>
      <c r="DC19" s="135"/>
      <c r="DD19" s="139" t="s">
        <v>
46</v>
      </c>
      <c r="DE19" s="139"/>
      <c r="DF19" s="139"/>
      <c r="DG19" s="139"/>
      <c r="DH19" s="139"/>
      <c r="DI19" s="139"/>
      <c r="DJ19" s="139"/>
      <c r="DK19" s="139"/>
      <c r="DL19" s="139"/>
      <c r="DM19" s="139"/>
      <c r="DN19" s="139"/>
      <c r="DO19" s="139"/>
      <c r="DP19" s="139"/>
      <c r="DQ19" s="136" t="s">
        <v>
46</v>
      </c>
      <c r="DR19" s="136"/>
      <c r="DS19" s="136"/>
      <c r="DT19" s="136"/>
      <c r="DU19" s="136"/>
      <c r="DV19" s="136"/>
      <c r="DW19" s="136"/>
      <c r="DX19" s="136"/>
      <c r="DY19" s="136"/>
      <c r="DZ19" s="136"/>
      <c r="EA19" s="136"/>
      <c r="EB19" s="136"/>
      <c r="EC19" s="136"/>
    </row>
    <row r="20" customFormat="false" ht="11.25" hidden="false" customHeight="true" outlineLevel="0" collapsed="false">
      <c r="B20" s="138" t="s">
        <v>
183</v>
      </c>
      <c r="C20" s="138"/>
      <c r="D20" s="138"/>
      <c r="E20" s="138"/>
      <c r="F20" s="138"/>
      <c r="G20" s="138"/>
      <c r="H20" s="138"/>
      <c r="I20" s="138"/>
      <c r="J20" s="138"/>
      <c r="K20" s="138"/>
      <c r="L20" s="138"/>
      <c r="M20" s="138"/>
      <c r="N20" s="138"/>
      <c r="O20" s="138"/>
      <c r="P20" s="138"/>
      <c r="Q20" s="138"/>
      <c r="R20" s="134" t="n">
        <v>
2811</v>
      </c>
      <c r="S20" s="134"/>
      <c r="T20" s="134"/>
      <c r="U20" s="134"/>
      <c r="V20" s="134"/>
      <c r="W20" s="134"/>
      <c r="X20" s="134"/>
      <c r="Y20" s="134"/>
      <c r="Z20" s="135" t="n">
        <v>
0</v>
      </c>
      <c r="AA20" s="135"/>
      <c r="AB20" s="135"/>
      <c r="AC20" s="135"/>
      <c r="AD20" s="139" t="n">
        <v>
2811</v>
      </c>
      <c r="AE20" s="139"/>
      <c r="AF20" s="139"/>
      <c r="AG20" s="139"/>
      <c r="AH20" s="139"/>
      <c r="AI20" s="139"/>
      <c r="AJ20" s="139"/>
      <c r="AK20" s="139"/>
      <c r="AL20" s="140" t="n">
        <v>
0</v>
      </c>
      <c r="AM20" s="140"/>
      <c r="AN20" s="140"/>
      <c r="AO20" s="140"/>
      <c r="AP20" s="138" t="s">
        <v>
184</v>
      </c>
      <c r="AQ20" s="138"/>
      <c r="AR20" s="138"/>
      <c r="AS20" s="138"/>
      <c r="AT20" s="138"/>
      <c r="AU20" s="138"/>
      <c r="AV20" s="138"/>
      <c r="AW20" s="138"/>
      <c r="AX20" s="138"/>
      <c r="AY20" s="138"/>
      <c r="AZ20" s="138"/>
      <c r="BA20" s="138"/>
      <c r="BB20" s="138"/>
      <c r="BC20" s="138"/>
      <c r="BD20" s="138"/>
      <c r="BE20" s="138"/>
      <c r="BF20" s="138"/>
      <c r="BG20" s="134" t="n">
        <v>
1706</v>
      </c>
      <c r="BH20" s="134"/>
      <c r="BI20" s="134"/>
      <c r="BJ20" s="134"/>
      <c r="BK20" s="134"/>
      <c r="BL20" s="134"/>
      <c r="BM20" s="134"/>
      <c r="BN20" s="134"/>
      <c r="BO20" s="135" t="n">
        <v>
0.1</v>
      </c>
      <c r="BP20" s="135"/>
      <c r="BQ20" s="135"/>
      <c r="BR20" s="135"/>
      <c r="BS20" s="136" t="s">
        <v>
46</v>
      </c>
      <c r="BT20" s="136"/>
      <c r="BU20" s="136"/>
      <c r="BV20" s="136"/>
      <c r="BW20" s="136"/>
      <c r="BX20" s="136"/>
      <c r="BY20" s="136"/>
      <c r="BZ20" s="136"/>
      <c r="CA20" s="136"/>
      <c r="CB20" s="136"/>
      <c r="CD20" s="142" t="s">
        <v>
185</v>
      </c>
      <c r="CE20" s="142"/>
      <c r="CF20" s="142"/>
      <c r="CG20" s="142"/>
      <c r="CH20" s="142"/>
      <c r="CI20" s="142"/>
      <c r="CJ20" s="142"/>
      <c r="CK20" s="142"/>
      <c r="CL20" s="142"/>
      <c r="CM20" s="142"/>
      <c r="CN20" s="142"/>
      <c r="CO20" s="142"/>
      <c r="CP20" s="142"/>
      <c r="CQ20" s="142"/>
      <c r="CR20" s="134" t="n">
        <v>
20964326</v>
      </c>
      <c r="CS20" s="134"/>
      <c r="CT20" s="134"/>
      <c r="CU20" s="134"/>
      <c r="CV20" s="134"/>
      <c r="CW20" s="134"/>
      <c r="CX20" s="134"/>
      <c r="CY20" s="134"/>
      <c r="CZ20" s="135" t="n">
        <v>
100</v>
      </c>
      <c r="DA20" s="135"/>
      <c r="DB20" s="135"/>
      <c r="DC20" s="135"/>
      <c r="DD20" s="139" t="n">
        <v>
2169242</v>
      </c>
      <c r="DE20" s="139"/>
      <c r="DF20" s="139"/>
      <c r="DG20" s="139"/>
      <c r="DH20" s="139"/>
      <c r="DI20" s="139"/>
      <c r="DJ20" s="139"/>
      <c r="DK20" s="139"/>
      <c r="DL20" s="139"/>
      <c r="DM20" s="139"/>
      <c r="DN20" s="139"/>
      <c r="DO20" s="139"/>
      <c r="DP20" s="139"/>
      <c r="DQ20" s="136" t="n">
        <v>
10298166</v>
      </c>
      <c r="DR20" s="136"/>
      <c r="DS20" s="136"/>
      <c r="DT20" s="136"/>
      <c r="DU20" s="136"/>
      <c r="DV20" s="136"/>
      <c r="DW20" s="136"/>
      <c r="DX20" s="136"/>
      <c r="DY20" s="136"/>
      <c r="DZ20" s="136"/>
      <c r="EA20" s="136"/>
      <c r="EB20" s="136"/>
      <c r="EC20" s="136"/>
    </row>
    <row r="21" customFormat="false" ht="11.25" hidden="false" customHeight="true" outlineLevel="0" collapsed="false">
      <c r="B21" s="138" t="s">
        <v>
186</v>
      </c>
      <c r="C21" s="138"/>
      <c r="D21" s="138"/>
      <c r="E21" s="138"/>
      <c r="F21" s="138"/>
      <c r="G21" s="138"/>
      <c r="H21" s="138"/>
      <c r="I21" s="138"/>
      <c r="J21" s="138"/>
      <c r="K21" s="138"/>
      <c r="L21" s="138"/>
      <c r="M21" s="138"/>
      <c r="N21" s="138"/>
      <c r="O21" s="138"/>
      <c r="P21" s="138"/>
      <c r="Q21" s="138"/>
      <c r="R21" s="134" t="n">
        <v>
1494</v>
      </c>
      <c r="S21" s="134"/>
      <c r="T21" s="134"/>
      <c r="U21" s="134"/>
      <c r="V21" s="134"/>
      <c r="W21" s="134"/>
      <c r="X21" s="134"/>
      <c r="Y21" s="134"/>
      <c r="Z21" s="135" t="n">
        <v>
0</v>
      </c>
      <c r="AA21" s="135"/>
      <c r="AB21" s="135"/>
      <c r="AC21" s="135"/>
      <c r="AD21" s="139" t="n">
        <v>
1494</v>
      </c>
      <c r="AE21" s="139"/>
      <c r="AF21" s="139"/>
      <c r="AG21" s="139"/>
      <c r="AH21" s="139"/>
      <c r="AI21" s="139"/>
      <c r="AJ21" s="139"/>
      <c r="AK21" s="139"/>
      <c r="AL21" s="140" t="n">
        <v>
0</v>
      </c>
      <c r="AM21" s="140"/>
      <c r="AN21" s="140"/>
      <c r="AO21" s="140"/>
      <c r="AP21" s="143" t="s">
        <v>
187</v>
      </c>
      <c r="AQ21" s="143"/>
      <c r="AR21" s="143"/>
      <c r="AS21" s="143"/>
      <c r="AT21" s="143"/>
      <c r="AU21" s="143"/>
      <c r="AV21" s="143"/>
      <c r="AW21" s="143"/>
      <c r="AX21" s="143"/>
      <c r="AY21" s="143"/>
      <c r="AZ21" s="143"/>
      <c r="BA21" s="143"/>
      <c r="BB21" s="143"/>
      <c r="BC21" s="143"/>
      <c r="BD21" s="143"/>
      <c r="BE21" s="143"/>
      <c r="BF21" s="143"/>
      <c r="BG21" s="134" t="n">
        <v>
1706</v>
      </c>
      <c r="BH21" s="134"/>
      <c r="BI21" s="134"/>
      <c r="BJ21" s="134"/>
      <c r="BK21" s="134"/>
      <c r="BL21" s="134"/>
      <c r="BM21" s="134"/>
      <c r="BN21" s="134"/>
      <c r="BO21" s="135" t="n">
        <v>
0.1</v>
      </c>
      <c r="BP21" s="135"/>
      <c r="BQ21" s="135"/>
      <c r="BR21" s="135"/>
      <c r="BS21" s="136" t="s">
        <v>
46</v>
      </c>
      <c r="BT21" s="136"/>
      <c r="BU21" s="136"/>
      <c r="BV21" s="136"/>
      <c r="BW21" s="136"/>
      <c r="BX21" s="136"/>
      <c r="BY21" s="136"/>
      <c r="BZ21" s="136"/>
      <c r="CA21" s="136"/>
      <c r="CB21" s="136"/>
      <c r="CD21" s="144"/>
      <c r="CE21" s="144"/>
      <c r="CF21" s="144"/>
      <c r="CG21" s="144"/>
      <c r="CH21" s="144"/>
      <c r="CI21" s="144"/>
      <c r="CJ21" s="144"/>
      <c r="CK21" s="144"/>
      <c r="CL21" s="144"/>
      <c r="CM21" s="144"/>
      <c r="CN21" s="144"/>
      <c r="CO21" s="144"/>
      <c r="CP21" s="144"/>
      <c r="CQ21" s="144"/>
      <c r="CR21" s="145"/>
      <c r="CS21" s="145"/>
      <c r="CT21" s="145"/>
      <c r="CU21" s="145"/>
      <c r="CV21" s="145"/>
      <c r="CW21" s="145"/>
      <c r="CX21" s="145"/>
      <c r="CY21" s="145"/>
      <c r="CZ21" s="146"/>
      <c r="DA21" s="146"/>
      <c r="DB21" s="146"/>
      <c r="DC21" s="146"/>
      <c r="DD21" s="147"/>
      <c r="DE21" s="147"/>
      <c r="DF21" s="147"/>
      <c r="DG21" s="147"/>
      <c r="DH21" s="147"/>
      <c r="DI21" s="147"/>
      <c r="DJ21" s="147"/>
      <c r="DK21" s="147"/>
      <c r="DL21" s="147"/>
      <c r="DM21" s="147"/>
      <c r="DN21" s="147"/>
      <c r="DO21" s="147"/>
      <c r="DP21" s="147"/>
      <c r="DQ21" s="148"/>
      <c r="DR21" s="148"/>
      <c r="DS21" s="148"/>
      <c r="DT21" s="148"/>
      <c r="DU21" s="148"/>
      <c r="DV21" s="148"/>
      <c r="DW21" s="148"/>
      <c r="DX21" s="148"/>
      <c r="DY21" s="148"/>
      <c r="DZ21" s="148"/>
      <c r="EA21" s="148"/>
      <c r="EB21" s="148"/>
      <c r="EC21" s="148"/>
    </row>
    <row r="22" customFormat="false" ht="11.25" hidden="false" customHeight="true" outlineLevel="0" collapsed="false">
      <c r="B22" s="138" t="s">
        <v>
188</v>
      </c>
      <c r="C22" s="138"/>
      <c r="D22" s="138"/>
      <c r="E22" s="138"/>
      <c r="F22" s="138"/>
      <c r="G22" s="138"/>
      <c r="H22" s="138"/>
      <c r="I22" s="138"/>
      <c r="J22" s="138"/>
      <c r="K22" s="138"/>
      <c r="L22" s="138"/>
      <c r="M22" s="138"/>
      <c r="N22" s="138"/>
      <c r="O22" s="138"/>
      <c r="P22" s="138"/>
      <c r="Q22" s="138"/>
      <c r="R22" s="134" t="n">
        <v>
5617610</v>
      </c>
      <c r="S22" s="134"/>
      <c r="T22" s="134"/>
      <c r="U22" s="134"/>
      <c r="V22" s="134"/>
      <c r="W22" s="134"/>
      <c r="X22" s="134"/>
      <c r="Y22" s="134"/>
      <c r="Z22" s="135" t="n">
        <v>
25.9</v>
      </c>
      <c r="AA22" s="135"/>
      <c r="AB22" s="135"/>
      <c r="AC22" s="135"/>
      <c r="AD22" s="139" t="n">
        <v>
4732594</v>
      </c>
      <c r="AE22" s="139"/>
      <c r="AF22" s="139"/>
      <c r="AG22" s="139"/>
      <c r="AH22" s="139"/>
      <c r="AI22" s="139"/>
      <c r="AJ22" s="139"/>
      <c r="AK22" s="139"/>
      <c r="AL22" s="140" t="n">
        <v>
55</v>
      </c>
      <c r="AM22" s="140"/>
      <c r="AN22" s="140"/>
      <c r="AO22" s="140"/>
      <c r="AP22" s="143" t="s">
        <v>
189</v>
      </c>
      <c r="AQ22" s="143"/>
      <c r="AR22" s="143"/>
      <c r="AS22" s="143"/>
      <c r="AT22" s="143"/>
      <c r="AU22" s="143"/>
      <c r="AV22" s="143"/>
      <c r="AW22" s="143"/>
      <c r="AX22" s="143"/>
      <c r="AY22" s="143"/>
      <c r="AZ22" s="143"/>
      <c r="BA22" s="143"/>
      <c r="BB22" s="143"/>
      <c r="BC22" s="143"/>
      <c r="BD22" s="143"/>
      <c r="BE22" s="143"/>
      <c r="BF22" s="143"/>
      <c r="BG22" s="134" t="s">
        <v>
46</v>
      </c>
      <c r="BH22" s="134"/>
      <c r="BI22" s="134"/>
      <c r="BJ22" s="134"/>
      <c r="BK22" s="134"/>
      <c r="BL22" s="134"/>
      <c r="BM22" s="134"/>
      <c r="BN22" s="134"/>
      <c r="BO22" s="135" t="s">
        <v>
46</v>
      </c>
      <c r="BP22" s="135"/>
      <c r="BQ22" s="135"/>
      <c r="BR22" s="135"/>
      <c r="BS22" s="136" t="s">
        <v>
46</v>
      </c>
      <c r="BT22" s="136"/>
      <c r="BU22" s="136"/>
      <c r="BV22" s="136"/>
      <c r="BW22" s="136"/>
      <c r="BX22" s="136"/>
      <c r="BY22" s="136"/>
      <c r="BZ22" s="136"/>
      <c r="CA22" s="136"/>
      <c r="CB22" s="136"/>
      <c r="CD22" s="127" t="s">
        <v>
190</v>
      </c>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row>
    <row r="23" customFormat="false" ht="11.25" hidden="false" customHeight="true" outlineLevel="0" collapsed="false">
      <c r="B23" s="138" t="s">
        <v>
191</v>
      </c>
      <c r="C23" s="138"/>
      <c r="D23" s="138"/>
      <c r="E23" s="138"/>
      <c r="F23" s="138"/>
      <c r="G23" s="138"/>
      <c r="H23" s="138"/>
      <c r="I23" s="138"/>
      <c r="J23" s="138"/>
      <c r="K23" s="138"/>
      <c r="L23" s="138"/>
      <c r="M23" s="138"/>
      <c r="N23" s="138"/>
      <c r="O23" s="138"/>
      <c r="P23" s="138"/>
      <c r="Q23" s="138"/>
      <c r="R23" s="134" t="n">
        <v>
4732594</v>
      </c>
      <c r="S23" s="134"/>
      <c r="T23" s="134"/>
      <c r="U23" s="134"/>
      <c r="V23" s="134"/>
      <c r="W23" s="134"/>
      <c r="X23" s="134"/>
      <c r="Y23" s="134"/>
      <c r="Z23" s="135" t="n">
        <v>
21.8</v>
      </c>
      <c r="AA23" s="135"/>
      <c r="AB23" s="135"/>
      <c r="AC23" s="135"/>
      <c r="AD23" s="139" t="n">
        <v>
4732594</v>
      </c>
      <c r="AE23" s="139"/>
      <c r="AF23" s="139"/>
      <c r="AG23" s="139"/>
      <c r="AH23" s="139"/>
      <c r="AI23" s="139"/>
      <c r="AJ23" s="139"/>
      <c r="AK23" s="139"/>
      <c r="AL23" s="140" t="n">
        <v>
55</v>
      </c>
      <c r="AM23" s="140"/>
      <c r="AN23" s="140"/>
      <c r="AO23" s="140"/>
      <c r="AP23" s="143" t="s">
        <v>
192</v>
      </c>
      <c r="AQ23" s="143"/>
      <c r="AR23" s="143"/>
      <c r="AS23" s="143"/>
      <c r="AT23" s="143"/>
      <c r="AU23" s="143"/>
      <c r="AV23" s="143"/>
      <c r="AW23" s="143"/>
      <c r="AX23" s="143"/>
      <c r="AY23" s="143"/>
      <c r="AZ23" s="143"/>
      <c r="BA23" s="143"/>
      <c r="BB23" s="143"/>
      <c r="BC23" s="143"/>
      <c r="BD23" s="143"/>
      <c r="BE23" s="143"/>
      <c r="BF23" s="143"/>
      <c r="BG23" s="134" t="s">
        <v>
46</v>
      </c>
      <c r="BH23" s="134"/>
      <c r="BI23" s="134"/>
      <c r="BJ23" s="134"/>
      <c r="BK23" s="134"/>
      <c r="BL23" s="134"/>
      <c r="BM23" s="134"/>
      <c r="BN23" s="134"/>
      <c r="BO23" s="135" t="s">
        <v>
46</v>
      </c>
      <c r="BP23" s="135"/>
      <c r="BQ23" s="135"/>
      <c r="BR23" s="135"/>
      <c r="BS23" s="136" t="s">
        <v>
46</v>
      </c>
      <c r="BT23" s="136"/>
      <c r="BU23" s="136"/>
      <c r="BV23" s="136"/>
      <c r="BW23" s="136"/>
      <c r="BX23" s="136"/>
      <c r="BY23" s="136"/>
      <c r="BZ23" s="136"/>
      <c r="CA23" s="136"/>
      <c r="CB23" s="136"/>
      <c r="CD23" s="127" t="s">
        <v>
7</v>
      </c>
      <c r="CE23" s="127"/>
      <c r="CF23" s="127"/>
      <c r="CG23" s="127"/>
      <c r="CH23" s="127"/>
      <c r="CI23" s="127"/>
      <c r="CJ23" s="127"/>
      <c r="CK23" s="127"/>
      <c r="CL23" s="127"/>
      <c r="CM23" s="127"/>
      <c r="CN23" s="127"/>
      <c r="CO23" s="127"/>
      <c r="CP23" s="127"/>
      <c r="CQ23" s="127"/>
      <c r="CR23" s="127" t="s">
        <v>
130</v>
      </c>
      <c r="CS23" s="127"/>
      <c r="CT23" s="127"/>
      <c r="CU23" s="127"/>
      <c r="CV23" s="127"/>
      <c r="CW23" s="127"/>
      <c r="CX23" s="127"/>
      <c r="CY23" s="127"/>
      <c r="CZ23" s="127" t="s">
        <v>
131</v>
      </c>
      <c r="DA23" s="127"/>
      <c r="DB23" s="127"/>
      <c r="DC23" s="127"/>
      <c r="DD23" s="127" t="s">
        <v>
193</v>
      </c>
      <c r="DE23" s="127"/>
      <c r="DF23" s="127"/>
      <c r="DG23" s="127"/>
      <c r="DH23" s="127"/>
      <c r="DI23" s="127"/>
      <c r="DJ23" s="127"/>
      <c r="DK23" s="127"/>
      <c r="DL23" s="149" t="s">
        <v>
72</v>
      </c>
      <c r="DM23" s="149"/>
      <c r="DN23" s="149"/>
      <c r="DO23" s="149"/>
      <c r="DP23" s="149"/>
      <c r="DQ23" s="149"/>
      <c r="DR23" s="149"/>
      <c r="DS23" s="149"/>
      <c r="DT23" s="149"/>
      <c r="DU23" s="149"/>
      <c r="DV23" s="149"/>
      <c r="DW23" s="127" t="s">
        <v>
17</v>
      </c>
      <c r="DX23" s="127"/>
      <c r="DY23" s="127"/>
      <c r="DZ23" s="127"/>
      <c r="EA23" s="127"/>
      <c r="EB23" s="127"/>
      <c r="EC23" s="127"/>
    </row>
    <row r="24" customFormat="false" ht="11.25" hidden="false" customHeight="true" outlineLevel="0" collapsed="false">
      <c r="B24" s="138" t="s">
        <v>
194</v>
      </c>
      <c r="C24" s="138"/>
      <c r="D24" s="138"/>
      <c r="E24" s="138"/>
      <c r="F24" s="138"/>
      <c r="G24" s="138"/>
      <c r="H24" s="138"/>
      <c r="I24" s="138"/>
      <c r="J24" s="138"/>
      <c r="K24" s="138"/>
      <c r="L24" s="138"/>
      <c r="M24" s="138"/>
      <c r="N24" s="138"/>
      <c r="O24" s="138"/>
      <c r="P24" s="138"/>
      <c r="Q24" s="138"/>
      <c r="R24" s="134" t="n">
        <v>
885016</v>
      </c>
      <c r="S24" s="134"/>
      <c r="T24" s="134"/>
      <c r="U24" s="134"/>
      <c r="V24" s="134"/>
      <c r="W24" s="134"/>
      <c r="X24" s="134"/>
      <c r="Y24" s="134"/>
      <c r="Z24" s="135" t="n">
        <v>
4.1</v>
      </c>
      <c r="AA24" s="135"/>
      <c r="AB24" s="135"/>
      <c r="AC24" s="135"/>
      <c r="AD24" s="139" t="s">
        <v>
46</v>
      </c>
      <c r="AE24" s="139"/>
      <c r="AF24" s="139"/>
      <c r="AG24" s="139"/>
      <c r="AH24" s="139"/>
      <c r="AI24" s="139"/>
      <c r="AJ24" s="139"/>
      <c r="AK24" s="139"/>
      <c r="AL24" s="140" t="s">
        <v>
46</v>
      </c>
      <c r="AM24" s="140"/>
      <c r="AN24" s="140"/>
      <c r="AO24" s="140"/>
      <c r="AP24" s="143" t="s">
        <v>
195</v>
      </c>
      <c r="AQ24" s="143"/>
      <c r="AR24" s="143"/>
      <c r="AS24" s="143"/>
      <c r="AT24" s="143"/>
      <c r="AU24" s="143"/>
      <c r="AV24" s="143"/>
      <c r="AW24" s="143"/>
      <c r="AX24" s="143"/>
      <c r="AY24" s="143"/>
      <c r="AZ24" s="143"/>
      <c r="BA24" s="143"/>
      <c r="BB24" s="143"/>
      <c r="BC24" s="143"/>
      <c r="BD24" s="143"/>
      <c r="BE24" s="143"/>
      <c r="BF24" s="143"/>
      <c r="BG24" s="134" t="s">
        <v>
46</v>
      </c>
      <c r="BH24" s="134"/>
      <c r="BI24" s="134"/>
      <c r="BJ24" s="134"/>
      <c r="BK24" s="134"/>
      <c r="BL24" s="134"/>
      <c r="BM24" s="134"/>
      <c r="BN24" s="134"/>
      <c r="BO24" s="135" t="s">
        <v>
46</v>
      </c>
      <c r="BP24" s="135"/>
      <c r="BQ24" s="135"/>
      <c r="BR24" s="135"/>
      <c r="BS24" s="136" t="s">
        <v>
46</v>
      </c>
      <c r="BT24" s="136"/>
      <c r="BU24" s="136"/>
      <c r="BV24" s="136"/>
      <c r="BW24" s="136"/>
      <c r="BX24" s="136"/>
      <c r="BY24" s="136"/>
      <c r="BZ24" s="136"/>
      <c r="CA24" s="136"/>
      <c r="CB24" s="136"/>
      <c r="CD24" s="141" t="s">
        <v>
196</v>
      </c>
      <c r="CE24" s="141"/>
      <c r="CF24" s="141"/>
      <c r="CG24" s="141"/>
      <c r="CH24" s="141"/>
      <c r="CI24" s="141"/>
      <c r="CJ24" s="141"/>
      <c r="CK24" s="141"/>
      <c r="CL24" s="141"/>
      <c r="CM24" s="141"/>
      <c r="CN24" s="141"/>
      <c r="CO24" s="141"/>
      <c r="CP24" s="141"/>
      <c r="CQ24" s="141"/>
      <c r="CR24" s="130" t="n">
        <v>
8291829</v>
      </c>
      <c r="CS24" s="130"/>
      <c r="CT24" s="130"/>
      <c r="CU24" s="130"/>
      <c r="CV24" s="130"/>
      <c r="CW24" s="130"/>
      <c r="CX24" s="130"/>
      <c r="CY24" s="130"/>
      <c r="CZ24" s="131" t="n">
        <v>
39.6</v>
      </c>
      <c r="DA24" s="131"/>
      <c r="DB24" s="131"/>
      <c r="DC24" s="131"/>
      <c r="DD24" s="132" t="n">
        <v>
5597777</v>
      </c>
      <c r="DE24" s="132"/>
      <c r="DF24" s="132"/>
      <c r="DG24" s="132"/>
      <c r="DH24" s="132"/>
      <c r="DI24" s="132"/>
      <c r="DJ24" s="132"/>
      <c r="DK24" s="132"/>
      <c r="DL24" s="132" t="n">
        <v>
5539066</v>
      </c>
      <c r="DM24" s="132"/>
      <c r="DN24" s="132"/>
      <c r="DO24" s="132"/>
      <c r="DP24" s="132"/>
      <c r="DQ24" s="132"/>
      <c r="DR24" s="132"/>
      <c r="DS24" s="132"/>
      <c r="DT24" s="132"/>
      <c r="DU24" s="132"/>
      <c r="DV24" s="132"/>
      <c r="DW24" s="133" t="n">
        <v>
62.1</v>
      </c>
      <c r="DX24" s="133"/>
      <c r="DY24" s="133"/>
      <c r="DZ24" s="133"/>
      <c r="EA24" s="133"/>
      <c r="EB24" s="133"/>
      <c r="EC24" s="133"/>
    </row>
    <row r="25" customFormat="false" ht="11.25" hidden="false" customHeight="true" outlineLevel="0" collapsed="false">
      <c r="B25" s="138" t="s">
        <v>
197</v>
      </c>
      <c r="C25" s="138"/>
      <c r="D25" s="138"/>
      <c r="E25" s="138"/>
      <c r="F25" s="138"/>
      <c r="G25" s="138"/>
      <c r="H25" s="138"/>
      <c r="I25" s="138"/>
      <c r="J25" s="138"/>
      <c r="K25" s="138"/>
      <c r="L25" s="138"/>
      <c r="M25" s="138"/>
      <c r="N25" s="138"/>
      <c r="O25" s="138"/>
      <c r="P25" s="138"/>
      <c r="Q25" s="138"/>
      <c r="R25" s="134" t="s">
        <v>
46</v>
      </c>
      <c r="S25" s="134"/>
      <c r="T25" s="134"/>
      <c r="U25" s="134"/>
      <c r="V25" s="134"/>
      <c r="W25" s="134"/>
      <c r="X25" s="134"/>
      <c r="Y25" s="134"/>
      <c r="Z25" s="135" t="s">
        <v>
46</v>
      </c>
      <c r="AA25" s="135"/>
      <c r="AB25" s="135"/>
      <c r="AC25" s="135"/>
      <c r="AD25" s="139" t="s">
        <v>
46</v>
      </c>
      <c r="AE25" s="139"/>
      <c r="AF25" s="139"/>
      <c r="AG25" s="139"/>
      <c r="AH25" s="139"/>
      <c r="AI25" s="139"/>
      <c r="AJ25" s="139"/>
      <c r="AK25" s="139"/>
      <c r="AL25" s="140" t="s">
        <v>
46</v>
      </c>
      <c r="AM25" s="140"/>
      <c r="AN25" s="140"/>
      <c r="AO25" s="140"/>
      <c r="AP25" s="143" t="s">
        <v>
198</v>
      </c>
      <c r="AQ25" s="143"/>
      <c r="AR25" s="143"/>
      <c r="AS25" s="143"/>
      <c r="AT25" s="143"/>
      <c r="AU25" s="143"/>
      <c r="AV25" s="143"/>
      <c r="AW25" s="143"/>
      <c r="AX25" s="143"/>
      <c r="AY25" s="143"/>
      <c r="AZ25" s="143"/>
      <c r="BA25" s="143"/>
      <c r="BB25" s="143"/>
      <c r="BC25" s="143"/>
      <c r="BD25" s="143"/>
      <c r="BE25" s="143"/>
      <c r="BF25" s="143"/>
      <c r="BG25" s="134" t="s">
        <v>
46</v>
      </c>
      <c r="BH25" s="134"/>
      <c r="BI25" s="134"/>
      <c r="BJ25" s="134"/>
      <c r="BK25" s="134"/>
      <c r="BL25" s="134"/>
      <c r="BM25" s="134"/>
      <c r="BN25" s="134"/>
      <c r="BO25" s="135" t="s">
        <v>
46</v>
      </c>
      <c r="BP25" s="135"/>
      <c r="BQ25" s="135"/>
      <c r="BR25" s="135"/>
      <c r="BS25" s="136" t="s">
        <v>
46</v>
      </c>
      <c r="BT25" s="136"/>
      <c r="BU25" s="136"/>
      <c r="BV25" s="136"/>
      <c r="BW25" s="136"/>
      <c r="BX25" s="136"/>
      <c r="BY25" s="136"/>
      <c r="BZ25" s="136"/>
      <c r="CA25" s="136"/>
      <c r="CB25" s="136"/>
      <c r="CD25" s="142" t="s">
        <v>
199</v>
      </c>
      <c r="CE25" s="142"/>
      <c r="CF25" s="142"/>
      <c r="CG25" s="142"/>
      <c r="CH25" s="142"/>
      <c r="CI25" s="142"/>
      <c r="CJ25" s="142"/>
      <c r="CK25" s="142"/>
      <c r="CL25" s="142"/>
      <c r="CM25" s="142"/>
      <c r="CN25" s="142"/>
      <c r="CO25" s="142"/>
      <c r="CP25" s="142"/>
      <c r="CQ25" s="142"/>
      <c r="CR25" s="134" t="n">
        <v>
2775016</v>
      </c>
      <c r="CS25" s="134"/>
      <c r="CT25" s="134"/>
      <c r="CU25" s="134"/>
      <c r="CV25" s="134"/>
      <c r="CW25" s="134"/>
      <c r="CX25" s="134"/>
      <c r="CY25" s="134"/>
      <c r="CZ25" s="135" t="n">
        <v>
13.2</v>
      </c>
      <c r="DA25" s="135"/>
      <c r="DB25" s="135"/>
      <c r="DC25" s="135"/>
      <c r="DD25" s="139" t="n">
        <v>
2605055</v>
      </c>
      <c r="DE25" s="139"/>
      <c r="DF25" s="139"/>
      <c r="DG25" s="139"/>
      <c r="DH25" s="139"/>
      <c r="DI25" s="139"/>
      <c r="DJ25" s="139"/>
      <c r="DK25" s="139"/>
      <c r="DL25" s="139" t="n">
        <v>
2549986</v>
      </c>
      <c r="DM25" s="139"/>
      <c r="DN25" s="139"/>
      <c r="DO25" s="139"/>
      <c r="DP25" s="139"/>
      <c r="DQ25" s="139"/>
      <c r="DR25" s="139"/>
      <c r="DS25" s="139"/>
      <c r="DT25" s="139"/>
      <c r="DU25" s="139"/>
      <c r="DV25" s="139"/>
      <c r="DW25" s="140" t="n">
        <v>
28.6</v>
      </c>
      <c r="DX25" s="140"/>
      <c r="DY25" s="140"/>
      <c r="DZ25" s="140"/>
      <c r="EA25" s="140"/>
      <c r="EB25" s="140"/>
      <c r="EC25" s="140"/>
    </row>
    <row r="26" customFormat="false" ht="11.25" hidden="false" customHeight="true" outlineLevel="0" collapsed="false">
      <c r="B26" s="150" t="s">
        <v>
200</v>
      </c>
      <c r="C26" s="150"/>
      <c r="D26" s="150"/>
      <c r="E26" s="150"/>
      <c r="F26" s="150"/>
      <c r="G26" s="150"/>
      <c r="H26" s="150"/>
      <c r="I26" s="150"/>
      <c r="J26" s="150"/>
      <c r="K26" s="150"/>
      <c r="L26" s="150"/>
      <c r="M26" s="150"/>
      <c r="N26" s="150"/>
      <c r="O26" s="150"/>
      <c r="P26" s="150"/>
      <c r="Q26" s="150"/>
      <c r="R26" s="134" t="n">
        <v>
9449985</v>
      </c>
      <c r="S26" s="134"/>
      <c r="T26" s="134"/>
      <c r="U26" s="134"/>
      <c r="V26" s="134"/>
      <c r="W26" s="134"/>
      <c r="X26" s="134"/>
      <c r="Y26" s="134"/>
      <c r="Z26" s="135" t="n">
        <v>
43.5</v>
      </c>
      <c r="AA26" s="135"/>
      <c r="AB26" s="135"/>
      <c r="AC26" s="135"/>
      <c r="AD26" s="139" t="n">
        <v>
8564969</v>
      </c>
      <c r="AE26" s="139"/>
      <c r="AF26" s="139"/>
      <c r="AG26" s="139"/>
      <c r="AH26" s="139"/>
      <c r="AI26" s="139"/>
      <c r="AJ26" s="139"/>
      <c r="AK26" s="139"/>
      <c r="AL26" s="140" t="n">
        <v>
99.5</v>
      </c>
      <c r="AM26" s="140"/>
      <c r="AN26" s="140"/>
      <c r="AO26" s="140"/>
      <c r="AP26" s="143" t="s">
        <v>
201</v>
      </c>
      <c r="AQ26" s="143"/>
      <c r="AR26" s="143"/>
      <c r="AS26" s="143"/>
      <c r="AT26" s="143"/>
      <c r="AU26" s="143"/>
      <c r="AV26" s="143"/>
      <c r="AW26" s="143"/>
      <c r="AX26" s="143"/>
      <c r="AY26" s="143"/>
      <c r="AZ26" s="143"/>
      <c r="BA26" s="143"/>
      <c r="BB26" s="143"/>
      <c r="BC26" s="143"/>
      <c r="BD26" s="143"/>
      <c r="BE26" s="143"/>
      <c r="BF26" s="143"/>
      <c r="BG26" s="134" t="s">
        <v>
46</v>
      </c>
      <c r="BH26" s="134"/>
      <c r="BI26" s="134"/>
      <c r="BJ26" s="134"/>
      <c r="BK26" s="134"/>
      <c r="BL26" s="134"/>
      <c r="BM26" s="134"/>
      <c r="BN26" s="134"/>
      <c r="BO26" s="135" t="s">
        <v>
46</v>
      </c>
      <c r="BP26" s="135"/>
      <c r="BQ26" s="135"/>
      <c r="BR26" s="135"/>
      <c r="BS26" s="136" t="s">
        <v>
46</v>
      </c>
      <c r="BT26" s="136"/>
      <c r="BU26" s="136"/>
      <c r="BV26" s="136"/>
      <c r="BW26" s="136"/>
      <c r="BX26" s="136"/>
      <c r="BY26" s="136"/>
      <c r="BZ26" s="136"/>
      <c r="CA26" s="136"/>
      <c r="CB26" s="136"/>
      <c r="CD26" s="142" t="s">
        <v>
202</v>
      </c>
      <c r="CE26" s="142"/>
      <c r="CF26" s="142"/>
      <c r="CG26" s="142"/>
      <c r="CH26" s="142"/>
      <c r="CI26" s="142"/>
      <c r="CJ26" s="142"/>
      <c r="CK26" s="142"/>
      <c r="CL26" s="142"/>
      <c r="CM26" s="142"/>
      <c r="CN26" s="142"/>
      <c r="CO26" s="142"/>
      <c r="CP26" s="142"/>
      <c r="CQ26" s="142"/>
      <c r="CR26" s="134" t="n">
        <v>
1684028</v>
      </c>
      <c r="CS26" s="134"/>
      <c r="CT26" s="134"/>
      <c r="CU26" s="134"/>
      <c r="CV26" s="134"/>
      <c r="CW26" s="134"/>
      <c r="CX26" s="134"/>
      <c r="CY26" s="134"/>
      <c r="CZ26" s="135" t="n">
        <v>
8</v>
      </c>
      <c r="DA26" s="135"/>
      <c r="DB26" s="135"/>
      <c r="DC26" s="135"/>
      <c r="DD26" s="139" t="n">
        <v>
1610326</v>
      </c>
      <c r="DE26" s="139"/>
      <c r="DF26" s="139"/>
      <c r="DG26" s="139"/>
      <c r="DH26" s="139"/>
      <c r="DI26" s="139"/>
      <c r="DJ26" s="139"/>
      <c r="DK26" s="139"/>
      <c r="DL26" s="139" t="s">
        <v>
46</v>
      </c>
      <c r="DM26" s="139"/>
      <c r="DN26" s="139"/>
      <c r="DO26" s="139"/>
      <c r="DP26" s="139"/>
      <c r="DQ26" s="139"/>
      <c r="DR26" s="139"/>
      <c r="DS26" s="139"/>
      <c r="DT26" s="139"/>
      <c r="DU26" s="139"/>
      <c r="DV26" s="139"/>
      <c r="DW26" s="140" t="s">
        <v>
46</v>
      </c>
      <c r="DX26" s="140"/>
      <c r="DY26" s="140"/>
      <c r="DZ26" s="140"/>
      <c r="EA26" s="140"/>
      <c r="EB26" s="140"/>
      <c r="EC26" s="140"/>
    </row>
    <row r="27" customFormat="false" ht="11.25" hidden="false" customHeight="true" outlineLevel="0" collapsed="false">
      <c r="B27" s="138" t="s">
        <v>
203</v>
      </c>
      <c r="C27" s="138"/>
      <c r="D27" s="138"/>
      <c r="E27" s="138"/>
      <c r="F27" s="138"/>
      <c r="G27" s="138"/>
      <c r="H27" s="138"/>
      <c r="I27" s="138"/>
      <c r="J27" s="138"/>
      <c r="K27" s="138"/>
      <c r="L27" s="138"/>
      <c r="M27" s="138"/>
      <c r="N27" s="138"/>
      <c r="O27" s="138"/>
      <c r="P27" s="138"/>
      <c r="Q27" s="138"/>
      <c r="R27" s="134" t="n">
        <v>
3514</v>
      </c>
      <c r="S27" s="134"/>
      <c r="T27" s="134"/>
      <c r="U27" s="134"/>
      <c r="V27" s="134"/>
      <c r="W27" s="134"/>
      <c r="X27" s="134"/>
      <c r="Y27" s="134"/>
      <c r="Z27" s="135" t="n">
        <v>
0</v>
      </c>
      <c r="AA27" s="135"/>
      <c r="AB27" s="135"/>
      <c r="AC27" s="135"/>
      <c r="AD27" s="139" t="n">
        <v>
3514</v>
      </c>
      <c r="AE27" s="139"/>
      <c r="AF27" s="139"/>
      <c r="AG27" s="139"/>
      <c r="AH27" s="139"/>
      <c r="AI27" s="139"/>
      <c r="AJ27" s="139"/>
      <c r="AK27" s="139"/>
      <c r="AL27" s="140" t="n">
        <v>
0</v>
      </c>
      <c r="AM27" s="140"/>
      <c r="AN27" s="140"/>
      <c r="AO27" s="140"/>
      <c r="AP27" s="138" t="s">
        <v>
101</v>
      </c>
      <c r="AQ27" s="138"/>
      <c r="AR27" s="138"/>
      <c r="AS27" s="138"/>
      <c r="AT27" s="138"/>
      <c r="AU27" s="138"/>
      <c r="AV27" s="138"/>
      <c r="AW27" s="138"/>
      <c r="AX27" s="138"/>
      <c r="AY27" s="138"/>
      <c r="AZ27" s="138"/>
      <c r="BA27" s="138"/>
      <c r="BB27" s="138"/>
      <c r="BC27" s="138"/>
      <c r="BD27" s="138"/>
      <c r="BE27" s="138"/>
      <c r="BF27" s="138"/>
      <c r="BG27" s="134" t="n">
        <v>
3026433</v>
      </c>
      <c r="BH27" s="134"/>
      <c r="BI27" s="134"/>
      <c r="BJ27" s="134"/>
      <c r="BK27" s="134"/>
      <c r="BL27" s="134"/>
      <c r="BM27" s="134"/>
      <c r="BN27" s="134"/>
      <c r="BO27" s="135" t="n">
        <v>
100</v>
      </c>
      <c r="BP27" s="135"/>
      <c r="BQ27" s="135"/>
      <c r="BR27" s="135"/>
      <c r="BS27" s="136" t="n">
        <v>
30317</v>
      </c>
      <c r="BT27" s="136"/>
      <c r="BU27" s="136"/>
      <c r="BV27" s="136"/>
      <c r="BW27" s="136"/>
      <c r="BX27" s="136"/>
      <c r="BY27" s="136"/>
      <c r="BZ27" s="136"/>
      <c r="CA27" s="136"/>
      <c r="CB27" s="136"/>
      <c r="CD27" s="142" t="s">
        <v>
204</v>
      </c>
      <c r="CE27" s="142"/>
      <c r="CF27" s="142"/>
      <c r="CG27" s="142"/>
      <c r="CH27" s="142"/>
      <c r="CI27" s="142"/>
      <c r="CJ27" s="142"/>
      <c r="CK27" s="142"/>
      <c r="CL27" s="142"/>
      <c r="CM27" s="142"/>
      <c r="CN27" s="142"/>
      <c r="CO27" s="142"/>
      <c r="CP27" s="142"/>
      <c r="CQ27" s="142"/>
      <c r="CR27" s="134" t="n">
        <v>
3402711</v>
      </c>
      <c r="CS27" s="134"/>
      <c r="CT27" s="134"/>
      <c r="CU27" s="134"/>
      <c r="CV27" s="134"/>
      <c r="CW27" s="134"/>
      <c r="CX27" s="134"/>
      <c r="CY27" s="134"/>
      <c r="CZ27" s="135" t="n">
        <v>
16.2</v>
      </c>
      <c r="DA27" s="135"/>
      <c r="DB27" s="135"/>
      <c r="DC27" s="135"/>
      <c r="DD27" s="139" t="n">
        <v>
972704</v>
      </c>
      <c r="DE27" s="139"/>
      <c r="DF27" s="139"/>
      <c r="DG27" s="139"/>
      <c r="DH27" s="139"/>
      <c r="DI27" s="139"/>
      <c r="DJ27" s="139"/>
      <c r="DK27" s="139"/>
      <c r="DL27" s="139" t="n">
        <v>
969062</v>
      </c>
      <c r="DM27" s="139"/>
      <c r="DN27" s="139"/>
      <c r="DO27" s="139"/>
      <c r="DP27" s="139"/>
      <c r="DQ27" s="139"/>
      <c r="DR27" s="139"/>
      <c r="DS27" s="139"/>
      <c r="DT27" s="139"/>
      <c r="DU27" s="139"/>
      <c r="DV27" s="139"/>
      <c r="DW27" s="140" t="n">
        <v>
10.9</v>
      </c>
      <c r="DX27" s="140"/>
      <c r="DY27" s="140"/>
      <c r="DZ27" s="140"/>
      <c r="EA27" s="140"/>
      <c r="EB27" s="140"/>
      <c r="EC27" s="140"/>
    </row>
    <row r="28" customFormat="false" ht="11.25" hidden="false" customHeight="true" outlineLevel="0" collapsed="false">
      <c r="B28" s="138" t="s">
        <v>
205</v>
      </c>
      <c r="C28" s="138"/>
      <c r="D28" s="138"/>
      <c r="E28" s="138"/>
      <c r="F28" s="138"/>
      <c r="G28" s="138"/>
      <c r="H28" s="138"/>
      <c r="I28" s="138"/>
      <c r="J28" s="138"/>
      <c r="K28" s="138"/>
      <c r="L28" s="138"/>
      <c r="M28" s="138"/>
      <c r="N28" s="138"/>
      <c r="O28" s="138"/>
      <c r="P28" s="138"/>
      <c r="Q28" s="138"/>
      <c r="R28" s="134" t="n">
        <v>
77880</v>
      </c>
      <c r="S28" s="134"/>
      <c r="T28" s="134"/>
      <c r="U28" s="134"/>
      <c r="V28" s="134"/>
      <c r="W28" s="134"/>
      <c r="X28" s="134"/>
      <c r="Y28" s="134"/>
      <c r="Z28" s="135" t="n">
        <v>
0.4</v>
      </c>
      <c r="AA28" s="135"/>
      <c r="AB28" s="135"/>
      <c r="AC28" s="135"/>
      <c r="AD28" s="139" t="s">
        <v>
46</v>
      </c>
      <c r="AE28" s="139"/>
      <c r="AF28" s="139"/>
      <c r="AG28" s="139"/>
      <c r="AH28" s="139"/>
      <c r="AI28" s="139"/>
      <c r="AJ28" s="139"/>
      <c r="AK28" s="139"/>
      <c r="AL28" s="140" t="s">
        <v>
46</v>
      </c>
      <c r="AM28" s="140"/>
      <c r="AN28" s="140"/>
      <c r="AO28" s="140"/>
      <c r="AP28" s="138"/>
      <c r="AQ28" s="138"/>
      <c r="AR28" s="138"/>
      <c r="AS28" s="138"/>
      <c r="AT28" s="138"/>
      <c r="AU28" s="138"/>
      <c r="AV28" s="138"/>
      <c r="AW28" s="138"/>
      <c r="AX28" s="138"/>
      <c r="AY28" s="138"/>
      <c r="AZ28" s="138"/>
      <c r="BA28" s="138"/>
      <c r="BB28" s="138"/>
      <c r="BC28" s="138"/>
      <c r="BD28" s="138"/>
      <c r="BE28" s="138"/>
      <c r="BF28" s="138"/>
      <c r="BG28" s="134"/>
      <c r="BH28" s="134"/>
      <c r="BI28" s="134"/>
      <c r="BJ28" s="134"/>
      <c r="BK28" s="134"/>
      <c r="BL28" s="134"/>
      <c r="BM28" s="134"/>
      <c r="BN28" s="134"/>
      <c r="BO28" s="135"/>
      <c r="BP28" s="135"/>
      <c r="BQ28" s="135"/>
      <c r="BR28" s="135"/>
      <c r="BS28" s="136"/>
      <c r="BT28" s="136"/>
      <c r="BU28" s="136"/>
      <c r="BV28" s="136"/>
      <c r="BW28" s="136"/>
      <c r="BX28" s="136"/>
      <c r="BY28" s="136"/>
      <c r="BZ28" s="136"/>
      <c r="CA28" s="136"/>
      <c r="CB28" s="136"/>
      <c r="CD28" s="142" t="s">
        <v>
206</v>
      </c>
      <c r="CE28" s="142"/>
      <c r="CF28" s="142"/>
      <c r="CG28" s="142"/>
      <c r="CH28" s="142"/>
      <c r="CI28" s="142"/>
      <c r="CJ28" s="142"/>
      <c r="CK28" s="142"/>
      <c r="CL28" s="142"/>
      <c r="CM28" s="142"/>
      <c r="CN28" s="142"/>
      <c r="CO28" s="142"/>
      <c r="CP28" s="142"/>
      <c r="CQ28" s="142"/>
      <c r="CR28" s="134" t="n">
        <v>
2114102</v>
      </c>
      <c r="CS28" s="134"/>
      <c r="CT28" s="134"/>
      <c r="CU28" s="134"/>
      <c r="CV28" s="134"/>
      <c r="CW28" s="134"/>
      <c r="CX28" s="134"/>
      <c r="CY28" s="134"/>
      <c r="CZ28" s="135" t="n">
        <v>
10.1</v>
      </c>
      <c r="DA28" s="135"/>
      <c r="DB28" s="135"/>
      <c r="DC28" s="135"/>
      <c r="DD28" s="139" t="n">
        <v>
2020018</v>
      </c>
      <c r="DE28" s="139"/>
      <c r="DF28" s="139"/>
      <c r="DG28" s="139"/>
      <c r="DH28" s="139"/>
      <c r="DI28" s="139"/>
      <c r="DJ28" s="139"/>
      <c r="DK28" s="139"/>
      <c r="DL28" s="139" t="n">
        <v>
2020018</v>
      </c>
      <c r="DM28" s="139"/>
      <c r="DN28" s="139"/>
      <c r="DO28" s="139"/>
      <c r="DP28" s="139"/>
      <c r="DQ28" s="139"/>
      <c r="DR28" s="139"/>
      <c r="DS28" s="139"/>
      <c r="DT28" s="139"/>
      <c r="DU28" s="139"/>
      <c r="DV28" s="139"/>
      <c r="DW28" s="140" t="n">
        <v>
22.6</v>
      </c>
      <c r="DX28" s="140"/>
      <c r="DY28" s="140"/>
      <c r="DZ28" s="140"/>
      <c r="EA28" s="140"/>
      <c r="EB28" s="140"/>
      <c r="EC28" s="140"/>
    </row>
    <row r="29" customFormat="false" ht="11.25" hidden="false" customHeight="true" outlineLevel="0" collapsed="false">
      <c r="B29" s="138" t="s">
        <v>
207</v>
      </c>
      <c r="C29" s="138"/>
      <c r="D29" s="138"/>
      <c r="E29" s="138"/>
      <c r="F29" s="138"/>
      <c r="G29" s="138"/>
      <c r="H29" s="138"/>
      <c r="I29" s="138"/>
      <c r="J29" s="138"/>
      <c r="K29" s="138"/>
      <c r="L29" s="138"/>
      <c r="M29" s="138"/>
      <c r="N29" s="138"/>
      <c r="O29" s="138"/>
      <c r="P29" s="138"/>
      <c r="Q29" s="138"/>
      <c r="R29" s="134" t="n">
        <v>
132380</v>
      </c>
      <c r="S29" s="134"/>
      <c r="T29" s="134"/>
      <c r="U29" s="134"/>
      <c r="V29" s="134"/>
      <c r="W29" s="134"/>
      <c r="X29" s="134"/>
      <c r="Y29" s="134"/>
      <c r="Z29" s="135" t="n">
        <v>
0.6</v>
      </c>
      <c r="AA29" s="135"/>
      <c r="AB29" s="135"/>
      <c r="AC29" s="135"/>
      <c r="AD29" s="139" t="n">
        <v>
10634</v>
      </c>
      <c r="AE29" s="139"/>
      <c r="AF29" s="139"/>
      <c r="AG29" s="139"/>
      <c r="AH29" s="139"/>
      <c r="AI29" s="139"/>
      <c r="AJ29" s="139"/>
      <c r="AK29" s="139"/>
      <c r="AL29" s="140" t="n">
        <v>
0.1</v>
      </c>
      <c r="AM29" s="140"/>
      <c r="AN29" s="140"/>
      <c r="AO29" s="140"/>
      <c r="AP29" s="151"/>
      <c r="AQ29" s="151"/>
      <c r="AR29" s="151"/>
      <c r="AS29" s="151"/>
      <c r="AT29" s="151"/>
      <c r="AU29" s="151"/>
      <c r="AV29" s="151"/>
      <c r="AW29" s="151"/>
      <c r="AX29" s="151"/>
      <c r="AY29" s="151"/>
      <c r="AZ29" s="151"/>
      <c r="BA29" s="151"/>
      <c r="BB29" s="151"/>
      <c r="BC29" s="151"/>
      <c r="BD29" s="151"/>
      <c r="BE29" s="151"/>
      <c r="BF29" s="151"/>
      <c r="BG29" s="134"/>
      <c r="BH29" s="134"/>
      <c r="BI29" s="134"/>
      <c r="BJ29" s="134"/>
      <c r="BK29" s="134"/>
      <c r="BL29" s="134"/>
      <c r="BM29" s="134"/>
      <c r="BN29" s="134"/>
      <c r="BO29" s="135"/>
      <c r="BP29" s="135"/>
      <c r="BQ29" s="135"/>
      <c r="BR29" s="135"/>
      <c r="BS29" s="136"/>
      <c r="BT29" s="136"/>
      <c r="BU29" s="136"/>
      <c r="BV29" s="136"/>
      <c r="BW29" s="136"/>
      <c r="BX29" s="136"/>
      <c r="BY29" s="136"/>
      <c r="BZ29" s="136"/>
      <c r="CA29" s="136"/>
      <c r="CB29" s="136"/>
      <c r="CD29" s="152" t="s">
        <v>
208</v>
      </c>
      <c r="CE29" s="152"/>
      <c r="CF29" s="142" t="s">
        <v>
209</v>
      </c>
      <c r="CG29" s="142"/>
      <c r="CH29" s="142"/>
      <c r="CI29" s="142"/>
      <c r="CJ29" s="142"/>
      <c r="CK29" s="142"/>
      <c r="CL29" s="142"/>
      <c r="CM29" s="142"/>
      <c r="CN29" s="142"/>
      <c r="CO29" s="142"/>
      <c r="CP29" s="142"/>
      <c r="CQ29" s="142"/>
      <c r="CR29" s="134" t="n">
        <v>
2114075</v>
      </c>
      <c r="CS29" s="134"/>
      <c r="CT29" s="134"/>
      <c r="CU29" s="134"/>
      <c r="CV29" s="134"/>
      <c r="CW29" s="134"/>
      <c r="CX29" s="134"/>
      <c r="CY29" s="134"/>
      <c r="CZ29" s="135" t="n">
        <v>
10.1</v>
      </c>
      <c r="DA29" s="135"/>
      <c r="DB29" s="135"/>
      <c r="DC29" s="135"/>
      <c r="DD29" s="139" t="n">
        <v>
2019991</v>
      </c>
      <c r="DE29" s="139"/>
      <c r="DF29" s="139"/>
      <c r="DG29" s="139"/>
      <c r="DH29" s="139"/>
      <c r="DI29" s="139"/>
      <c r="DJ29" s="139"/>
      <c r="DK29" s="139"/>
      <c r="DL29" s="139" t="n">
        <v>
2019991</v>
      </c>
      <c r="DM29" s="139"/>
      <c r="DN29" s="139"/>
      <c r="DO29" s="139"/>
      <c r="DP29" s="139"/>
      <c r="DQ29" s="139"/>
      <c r="DR29" s="139"/>
      <c r="DS29" s="139"/>
      <c r="DT29" s="139"/>
      <c r="DU29" s="139"/>
      <c r="DV29" s="139"/>
      <c r="DW29" s="140" t="n">
        <v>
22.6</v>
      </c>
      <c r="DX29" s="140"/>
      <c r="DY29" s="140"/>
      <c r="DZ29" s="140"/>
      <c r="EA29" s="140"/>
      <c r="EB29" s="140"/>
      <c r="EC29" s="140"/>
    </row>
    <row r="30" customFormat="false" ht="11.25" hidden="false" customHeight="true" outlineLevel="0" collapsed="false">
      <c r="B30" s="138" t="s">
        <v>
210</v>
      </c>
      <c r="C30" s="138"/>
      <c r="D30" s="138"/>
      <c r="E30" s="138"/>
      <c r="F30" s="138"/>
      <c r="G30" s="138"/>
      <c r="H30" s="138"/>
      <c r="I30" s="138"/>
      <c r="J30" s="138"/>
      <c r="K30" s="138"/>
      <c r="L30" s="138"/>
      <c r="M30" s="138"/>
      <c r="N30" s="138"/>
      <c r="O30" s="138"/>
      <c r="P30" s="138"/>
      <c r="Q30" s="138"/>
      <c r="R30" s="134" t="n">
        <v>
32117</v>
      </c>
      <c r="S30" s="134"/>
      <c r="T30" s="134"/>
      <c r="U30" s="134"/>
      <c r="V30" s="134"/>
      <c r="W30" s="134"/>
      <c r="X30" s="134"/>
      <c r="Y30" s="134"/>
      <c r="Z30" s="135" t="n">
        <v>
0.1</v>
      </c>
      <c r="AA30" s="135"/>
      <c r="AB30" s="135"/>
      <c r="AC30" s="135"/>
      <c r="AD30" s="139" t="s">
        <v>
46</v>
      </c>
      <c r="AE30" s="139"/>
      <c r="AF30" s="139"/>
      <c r="AG30" s="139"/>
      <c r="AH30" s="139"/>
      <c r="AI30" s="139"/>
      <c r="AJ30" s="139"/>
      <c r="AK30" s="139"/>
      <c r="AL30" s="140" t="s">
        <v>
46</v>
      </c>
      <c r="AM30" s="140"/>
      <c r="AN30" s="140"/>
      <c r="AO30" s="140"/>
      <c r="AP30" s="126" t="s">
        <v>
7</v>
      </c>
      <c r="AQ30" s="126"/>
      <c r="AR30" s="126"/>
      <c r="AS30" s="126"/>
      <c r="AT30" s="126"/>
      <c r="AU30" s="126"/>
      <c r="AV30" s="126"/>
      <c r="AW30" s="126"/>
      <c r="AX30" s="126"/>
      <c r="AY30" s="126"/>
      <c r="AZ30" s="126"/>
      <c r="BA30" s="126"/>
      <c r="BB30" s="126"/>
      <c r="BC30" s="126"/>
      <c r="BD30" s="126"/>
      <c r="BE30" s="126"/>
      <c r="BF30" s="126"/>
      <c r="BG30" s="126" t="s">
        <v>
211</v>
      </c>
      <c r="BH30" s="126"/>
      <c r="BI30" s="126"/>
      <c r="BJ30" s="126"/>
      <c r="BK30" s="126"/>
      <c r="BL30" s="126"/>
      <c r="BM30" s="126"/>
      <c r="BN30" s="126"/>
      <c r="BO30" s="126"/>
      <c r="BP30" s="126"/>
      <c r="BQ30" s="126"/>
      <c r="BR30" s="126" t="s">
        <v>
212</v>
      </c>
      <c r="BS30" s="126"/>
      <c r="BT30" s="126"/>
      <c r="BU30" s="126"/>
      <c r="BV30" s="126"/>
      <c r="BW30" s="126"/>
      <c r="BX30" s="126"/>
      <c r="BY30" s="126"/>
      <c r="BZ30" s="126"/>
      <c r="CA30" s="126"/>
      <c r="CB30" s="126"/>
      <c r="CD30" s="152"/>
      <c r="CE30" s="152"/>
      <c r="CF30" s="142" t="s">
        <v>
213</v>
      </c>
      <c r="CG30" s="142"/>
      <c r="CH30" s="142"/>
      <c r="CI30" s="142"/>
      <c r="CJ30" s="142"/>
      <c r="CK30" s="142"/>
      <c r="CL30" s="142"/>
      <c r="CM30" s="142"/>
      <c r="CN30" s="142"/>
      <c r="CO30" s="142"/>
      <c r="CP30" s="142"/>
      <c r="CQ30" s="142"/>
      <c r="CR30" s="134" t="n">
        <v>
1993999</v>
      </c>
      <c r="CS30" s="134"/>
      <c r="CT30" s="134"/>
      <c r="CU30" s="134"/>
      <c r="CV30" s="134"/>
      <c r="CW30" s="134"/>
      <c r="CX30" s="134"/>
      <c r="CY30" s="134"/>
      <c r="CZ30" s="135" t="n">
        <v>
9.5</v>
      </c>
      <c r="DA30" s="135"/>
      <c r="DB30" s="135"/>
      <c r="DC30" s="135"/>
      <c r="DD30" s="139" t="n">
        <v>
1899915</v>
      </c>
      <c r="DE30" s="139"/>
      <c r="DF30" s="139"/>
      <c r="DG30" s="139"/>
      <c r="DH30" s="139"/>
      <c r="DI30" s="139"/>
      <c r="DJ30" s="139"/>
      <c r="DK30" s="139"/>
      <c r="DL30" s="139" t="n">
        <v>
1899915</v>
      </c>
      <c r="DM30" s="139"/>
      <c r="DN30" s="139"/>
      <c r="DO30" s="139"/>
      <c r="DP30" s="139"/>
      <c r="DQ30" s="139"/>
      <c r="DR30" s="139"/>
      <c r="DS30" s="139"/>
      <c r="DT30" s="139"/>
      <c r="DU30" s="139"/>
      <c r="DV30" s="139"/>
      <c r="DW30" s="140" t="n">
        <v>
21.3</v>
      </c>
      <c r="DX30" s="140"/>
      <c r="DY30" s="140"/>
      <c r="DZ30" s="140"/>
      <c r="EA30" s="140"/>
      <c r="EB30" s="140"/>
      <c r="EC30" s="140"/>
    </row>
    <row r="31" customFormat="false" ht="11.25" hidden="false" customHeight="true" outlineLevel="0" collapsed="false">
      <c r="B31" s="138" t="s">
        <v>
214</v>
      </c>
      <c r="C31" s="138"/>
      <c r="D31" s="138"/>
      <c r="E31" s="138"/>
      <c r="F31" s="138"/>
      <c r="G31" s="138"/>
      <c r="H31" s="138"/>
      <c r="I31" s="138"/>
      <c r="J31" s="138"/>
      <c r="K31" s="138"/>
      <c r="L31" s="138"/>
      <c r="M31" s="138"/>
      <c r="N31" s="138"/>
      <c r="O31" s="138"/>
      <c r="P31" s="138"/>
      <c r="Q31" s="138"/>
      <c r="R31" s="134" t="n">
        <v>
5514360</v>
      </c>
      <c r="S31" s="134"/>
      <c r="T31" s="134"/>
      <c r="U31" s="134"/>
      <c r="V31" s="134"/>
      <c r="W31" s="134"/>
      <c r="X31" s="134"/>
      <c r="Y31" s="134"/>
      <c r="Z31" s="135" t="n">
        <v>
25.4</v>
      </c>
      <c r="AA31" s="135"/>
      <c r="AB31" s="135"/>
      <c r="AC31" s="135"/>
      <c r="AD31" s="139" t="s">
        <v>
46</v>
      </c>
      <c r="AE31" s="139"/>
      <c r="AF31" s="139"/>
      <c r="AG31" s="139"/>
      <c r="AH31" s="139"/>
      <c r="AI31" s="139"/>
      <c r="AJ31" s="139"/>
      <c r="AK31" s="139"/>
      <c r="AL31" s="140" t="s">
        <v>
46</v>
      </c>
      <c r="AM31" s="140"/>
      <c r="AN31" s="140"/>
      <c r="AO31" s="140"/>
      <c r="AP31" s="153" t="s">
        <v>
215</v>
      </c>
      <c r="AQ31" s="153"/>
      <c r="AR31" s="153"/>
      <c r="AS31" s="153"/>
      <c r="AT31" s="154" t="s">
        <v>
216</v>
      </c>
      <c r="AU31" s="155"/>
      <c r="AV31" s="155"/>
      <c r="AW31" s="155"/>
      <c r="AX31" s="129" t="s">
        <v>
101</v>
      </c>
      <c r="AY31" s="129"/>
      <c r="AZ31" s="129"/>
      <c r="BA31" s="129"/>
      <c r="BB31" s="129"/>
      <c r="BC31" s="129"/>
      <c r="BD31" s="129"/>
      <c r="BE31" s="129"/>
      <c r="BF31" s="129"/>
      <c r="BG31" s="156" t="n">
        <v>
98.9</v>
      </c>
      <c r="BH31" s="156"/>
      <c r="BI31" s="156"/>
      <c r="BJ31" s="156"/>
      <c r="BK31" s="156"/>
      <c r="BL31" s="156"/>
      <c r="BM31" s="157" t="n">
        <v>
97</v>
      </c>
      <c r="BN31" s="157"/>
      <c r="BO31" s="157"/>
      <c r="BP31" s="157"/>
      <c r="BQ31" s="157"/>
      <c r="BR31" s="156" t="n">
        <v>
99.6</v>
      </c>
      <c r="BS31" s="156"/>
      <c r="BT31" s="156"/>
      <c r="BU31" s="156"/>
      <c r="BV31" s="156"/>
      <c r="BW31" s="156"/>
      <c r="BX31" s="157" t="n">
        <v>
97</v>
      </c>
      <c r="BY31" s="157"/>
      <c r="BZ31" s="157"/>
      <c r="CA31" s="157"/>
      <c r="CB31" s="157"/>
      <c r="CD31" s="152"/>
      <c r="CE31" s="152"/>
      <c r="CF31" s="142" t="s">
        <v>
217</v>
      </c>
      <c r="CG31" s="142"/>
      <c r="CH31" s="142"/>
      <c r="CI31" s="142"/>
      <c r="CJ31" s="142"/>
      <c r="CK31" s="142"/>
      <c r="CL31" s="142"/>
      <c r="CM31" s="142"/>
      <c r="CN31" s="142"/>
      <c r="CO31" s="142"/>
      <c r="CP31" s="142"/>
      <c r="CQ31" s="142"/>
      <c r="CR31" s="134" t="n">
        <v>
120076</v>
      </c>
      <c r="CS31" s="134"/>
      <c r="CT31" s="134"/>
      <c r="CU31" s="134"/>
      <c r="CV31" s="134"/>
      <c r="CW31" s="134"/>
      <c r="CX31" s="134"/>
      <c r="CY31" s="134"/>
      <c r="CZ31" s="135" t="n">
        <v>
0.6</v>
      </c>
      <c r="DA31" s="135"/>
      <c r="DB31" s="135"/>
      <c r="DC31" s="135"/>
      <c r="DD31" s="139" t="n">
        <v>
120076</v>
      </c>
      <c r="DE31" s="139"/>
      <c r="DF31" s="139"/>
      <c r="DG31" s="139"/>
      <c r="DH31" s="139"/>
      <c r="DI31" s="139"/>
      <c r="DJ31" s="139"/>
      <c r="DK31" s="139"/>
      <c r="DL31" s="139" t="n">
        <v>
120076</v>
      </c>
      <c r="DM31" s="139"/>
      <c r="DN31" s="139"/>
      <c r="DO31" s="139"/>
      <c r="DP31" s="139"/>
      <c r="DQ31" s="139"/>
      <c r="DR31" s="139"/>
      <c r="DS31" s="139"/>
      <c r="DT31" s="139"/>
      <c r="DU31" s="139"/>
      <c r="DV31" s="139"/>
      <c r="DW31" s="140" t="n">
        <v>
1.3</v>
      </c>
      <c r="DX31" s="140"/>
      <c r="DY31" s="140"/>
      <c r="DZ31" s="140"/>
      <c r="EA31" s="140"/>
      <c r="EB31" s="140"/>
      <c r="EC31" s="140"/>
    </row>
    <row r="32" customFormat="false" ht="11.25" hidden="false" customHeight="true" outlineLevel="0" collapsed="false">
      <c r="B32" s="158" t="s">
        <v>
218</v>
      </c>
      <c r="C32" s="158"/>
      <c r="D32" s="158"/>
      <c r="E32" s="158"/>
      <c r="F32" s="158"/>
      <c r="G32" s="158"/>
      <c r="H32" s="158"/>
      <c r="I32" s="158"/>
      <c r="J32" s="158"/>
      <c r="K32" s="158"/>
      <c r="L32" s="158"/>
      <c r="M32" s="158"/>
      <c r="N32" s="158"/>
      <c r="O32" s="158"/>
      <c r="P32" s="158"/>
      <c r="Q32" s="158"/>
      <c r="R32" s="134" t="s">
        <v>
46</v>
      </c>
      <c r="S32" s="134"/>
      <c r="T32" s="134"/>
      <c r="U32" s="134"/>
      <c r="V32" s="134"/>
      <c r="W32" s="134"/>
      <c r="X32" s="134"/>
      <c r="Y32" s="134"/>
      <c r="Z32" s="135" t="s">
        <v>
46</v>
      </c>
      <c r="AA32" s="135"/>
      <c r="AB32" s="135"/>
      <c r="AC32" s="135"/>
      <c r="AD32" s="139" t="s">
        <v>
46</v>
      </c>
      <c r="AE32" s="139"/>
      <c r="AF32" s="139"/>
      <c r="AG32" s="139"/>
      <c r="AH32" s="139"/>
      <c r="AI32" s="139"/>
      <c r="AJ32" s="139"/>
      <c r="AK32" s="139"/>
      <c r="AL32" s="140" t="s">
        <v>
46</v>
      </c>
      <c r="AM32" s="140"/>
      <c r="AN32" s="140"/>
      <c r="AO32" s="140"/>
      <c r="AP32" s="153"/>
      <c r="AQ32" s="153"/>
      <c r="AR32" s="153"/>
      <c r="AS32" s="153"/>
      <c r="AT32" s="154"/>
      <c r="AU32" s="159" t="s">
        <v>
219</v>
      </c>
      <c r="AV32" s="128"/>
      <c r="AW32" s="128"/>
      <c r="AX32" s="138" t="s">
        <v>
220</v>
      </c>
      <c r="AY32" s="138"/>
      <c r="AZ32" s="138"/>
      <c r="BA32" s="138"/>
      <c r="BB32" s="138"/>
      <c r="BC32" s="138"/>
      <c r="BD32" s="138"/>
      <c r="BE32" s="138"/>
      <c r="BF32" s="138"/>
      <c r="BG32" s="160" t="n">
        <v>
99.6</v>
      </c>
      <c r="BH32" s="160"/>
      <c r="BI32" s="160"/>
      <c r="BJ32" s="160"/>
      <c r="BK32" s="160"/>
      <c r="BL32" s="160"/>
      <c r="BM32" s="161" t="n">
        <v>
97.6</v>
      </c>
      <c r="BN32" s="161"/>
      <c r="BO32" s="161"/>
      <c r="BP32" s="161"/>
      <c r="BQ32" s="161"/>
      <c r="BR32" s="160" t="n">
        <v>
99.5</v>
      </c>
      <c r="BS32" s="160"/>
      <c r="BT32" s="160"/>
      <c r="BU32" s="160"/>
      <c r="BV32" s="160"/>
      <c r="BW32" s="160"/>
      <c r="BX32" s="161" t="n">
        <v>
97</v>
      </c>
      <c r="BY32" s="161"/>
      <c r="BZ32" s="161"/>
      <c r="CA32" s="161"/>
      <c r="CB32" s="161"/>
      <c r="CD32" s="152"/>
      <c r="CE32" s="152"/>
      <c r="CF32" s="142" t="s">
        <v>
221</v>
      </c>
      <c r="CG32" s="142"/>
      <c r="CH32" s="142"/>
      <c r="CI32" s="142"/>
      <c r="CJ32" s="142"/>
      <c r="CK32" s="142"/>
      <c r="CL32" s="142"/>
      <c r="CM32" s="142"/>
      <c r="CN32" s="142"/>
      <c r="CO32" s="142"/>
      <c r="CP32" s="142"/>
      <c r="CQ32" s="142"/>
      <c r="CR32" s="134" t="n">
        <v>
27</v>
      </c>
      <c r="CS32" s="134"/>
      <c r="CT32" s="134"/>
      <c r="CU32" s="134"/>
      <c r="CV32" s="134"/>
      <c r="CW32" s="134"/>
      <c r="CX32" s="134"/>
      <c r="CY32" s="134"/>
      <c r="CZ32" s="135" t="n">
        <v>
0</v>
      </c>
      <c r="DA32" s="135"/>
      <c r="DB32" s="135"/>
      <c r="DC32" s="135"/>
      <c r="DD32" s="139" t="n">
        <v>
27</v>
      </c>
      <c r="DE32" s="139"/>
      <c r="DF32" s="139"/>
      <c r="DG32" s="139"/>
      <c r="DH32" s="139"/>
      <c r="DI32" s="139"/>
      <c r="DJ32" s="139"/>
      <c r="DK32" s="139"/>
      <c r="DL32" s="139" t="n">
        <v>
27</v>
      </c>
      <c r="DM32" s="139"/>
      <c r="DN32" s="139"/>
      <c r="DO32" s="139"/>
      <c r="DP32" s="139"/>
      <c r="DQ32" s="139"/>
      <c r="DR32" s="139"/>
      <c r="DS32" s="139"/>
      <c r="DT32" s="139"/>
      <c r="DU32" s="139"/>
      <c r="DV32" s="139"/>
      <c r="DW32" s="140" t="n">
        <v>
0</v>
      </c>
      <c r="DX32" s="140"/>
      <c r="DY32" s="140"/>
      <c r="DZ32" s="140"/>
      <c r="EA32" s="140"/>
      <c r="EB32" s="140"/>
      <c r="EC32" s="140"/>
    </row>
    <row r="33" customFormat="false" ht="11.25" hidden="false" customHeight="true" outlineLevel="0" collapsed="false">
      <c r="B33" s="138" t="s">
        <v>
222</v>
      </c>
      <c r="C33" s="138"/>
      <c r="D33" s="138"/>
      <c r="E33" s="138"/>
      <c r="F33" s="138"/>
      <c r="G33" s="138"/>
      <c r="H33" s="138"/>
      <c r="I33" s="138"/>
      <c r="J33" s="138"/>
      <c r="K33" s="138"/>
      <c r="L33" s="138"/>
      <c r="M33" s="138"/>
      <c r="N33" s="138"/>
      <c r="O33" s="138"/>
      <c r="P33" s="138"/>
      <c r="Q33" s="138"/>
      <c r="R33" s="134" t="n">
        <v>
1416459</v>
      </c>
      <c r="S33" s="134"/>
      <c r="T33" s="134"/>
      <c r="U33" s="134"/>
      <c r="V33" s="134"/>
      <c r="W33" s="134"/>
      <c r="X33" s="134"/>
      <c r="Y33" s="134"/>
      <c r="Z33" s="135" t="n">
        <v>
6.5</v>
      </c>
      <c r="AA33" s="135"/>
      <c r="AB33" s="135"/>
      <c r="AC33" s="135"/>
      <c r="AD33" s="139" t="s">
        <v>
46</v>
      </c>
      <c r="AE33" s="139"/>
      <c r="AF33" s="139"/>
      <c r="AG33" s="139"/>
      <c r="AH33" s="139"/>
      <c r="AI33" s="139"/>
      <c r="AJ33" s="139"/>
      <c r="AK33" s="139"/>
      <c r="AL33" s="140" t="s">
        <v>
46</v>
      </c>
      <c r="AM33" s="140"/>
      <c r="AN33" s="140"/>
      <c r="AO33" s="140"/>
      <c r="AP33" s="153"/>
      <c r="AQ33" s="153"/>
      <c r="AR33" s="153"/>
      <c r="AS33" s="153"/>
      <c r="AT33" s="154"/>
      <c r="AU33" s="162"/>
      <c r="AV33" s="162"/>
      <c r="AW33" s="162"/>
      <c r="AX33" s="163" t="s">
        <v>
223</v>
      </c>
      <c r="AY33" s="163"/>
      <c r="AZ33" s="163"/>
      <c r="BA33" s="163"/>
      <c r="BB33" s="163"/>
      <c r="BC33" s="163"/>
      <c r="BD33" s="163"/>
      <c r="BE33" s="163"/>
      <c r="BF33" s="163"/>
      <c r="BG33" s="164" t="n">
        <v>
97.9</v>
      </c>
      <c r="BH33" s="164"/>
      <c r="BI33" s="164"/>
      <c r="BJ33" s="164"/>
      <c r="BK33" s="164"/>
      <c r="BL33" s="164"/>
      <c r="BM33" s="165" t="n">
        <v>
95.7</v>
      </c>
      <c r="BN33" s="165"/>
      <c r="BO33" s="165"/>
      <c r="BP33" s="165"/>
      <c r="BQ33" s="165"/>
      <c r="BR33" s="164" t="n">
        <v>
99.6</v>
      </c>
      <c r="BS33" s="164"/>
      <c r="BT33" s="164"/>
      <c r="BU33" s="164"/>
      <c r="BV33" s="164"/>
      <c r="BW33" s="164"/>
      <c r="BX33" s="165" t="n">
        <v>
96.2</v>
      </c>
      <c r="BY33" s="165"/>
      <c r="BZ33" s="165"/>
      <c r="CA33" s="165"/>
      <c r="CB33" s="165"/>
      <c r="CD33" s="142" t="s">
        <v>
224</v>
      </c>
      <c r="CE33" s="142"/>
      <c r="CF33" s="142"/>
      <c r="CG33" s="142"/>
      <c r="CH33" s="142"/>
      <c r="CI33" s="142"/>
      <c r="CJ33" s="142"/>
      <c r="CK33" s="142"/>
      <c r="CL33" s="142"/>
      <c r="CM33" s="142"/>
      <c r="CN33" s="142"/>
      <c r="CO33" s="142"/>
      <c r="CP33" s="142"/>
      <c r="CQ33" s="142"/>
      <c r="CR33" s="134" t="n">
        <v>
10163841</v>
      </c>
      <c r="CS33" s="134"/>
      <c r="CT33" s="134"/>
      <c r="CU33" s="134"/>
      <c r="CV33" s="134"/>
      <c r="CW33" s="134"/>
      <c r="CX33" s="134"/>
      <c r="CY33" s="134"/>
      <c r="CZ33" s="135" t="n">
        <v>
48.5</v>
      </c>
      <c r="DA33" s="135"/>
      <c r="DB33" s="135"/>
      <c r="DC33" s="135"/>
      <c r="DD33" s="139" t="n">
        <v>
4040131</v>
      </c>
      <c r="DE33" s="139"/>
      <c r="DF33" s="139"/>
      <c r="DG33" s="139"/>
      <c r="DH33" s="139"/>
      <c r="DI33" s="139"/>
      <c r="DJ33" s="139"/>
      <c r="DK33" s="139"/>
      <c r="DL33" s="139" t="n">
        <v>
2709396</v>
      </c>
      <c r="DM33" s="139"/>
      <c r="DN33" s="139"/>
      <c r="DO33" s="139"/>
      <c r="DP33" s="139"/>
      <c r="DQ33" s="139"/>
      <c r="DR33" s="139"/>
      <c r="DS33" s="139"/>
      <c r="DT33" s="139"/>
      <c r="DU33" s="139"/>
      <c r="DV33" s="139"/>
      <c r="DW33" s="140" t="n">
        <v>
30.4</v>
      </c>
      <c r="DX33" s="140"/>
      <c r="DY33" s="140"/>
      <c r="DZ33" s="140"/>
      <c r="EA33" s="140"/>
      <c r="EB33" s="140"/>
      <c r="EC33" s="140"/>
    </row>
    <row r="34" customFormat="false" ht="11.25" hidden="false" customHeight="true" outlineLevel="0" collapsed="false">
      <c r="B34" s="138" t="s">
        <v>
225</v>
      </c>
      <c r="C34" s="138"/>
      <c r="D34" s="138"/>
      <c r="E34" s="138"/>
      <c r="F34" s="138"/>
      <c r="G34" s="138"/>
      <c r="H34" s="138"/>
      <c r="I34" s="138"/>
      <c r="J34" s="138"/>
      <c r="K34" s="138"/>
      <c r="L34" s="138"/>
      <c r="M34" s="138"/>
      <c r="N34" s="138"/>
      <c r="O34" s="138"/>
      <c r="P34" s="138"/>
      <c r="Q34" s="138"/>
      <c r="R34" s="134" t="n">
        <v>
47278</v>
      </c>
      <c r="S34" s="134"/>
      <c r="T34" s="134"/>
      <c r="U34" s="134"/>
      <c r="V34" s="134"/>
      <c r="W34" s="134"/>
      <c r="X34" s="134"/>
      <c r="Y34" s="134"/>
      <c r="Z34" s="135" t="n">
        <v>
0.2</v>
      </c>
      <c r="AA34" s="135"/>
      <c r="AB34" s="135"/>
      <c r="AC34" s="135"/>
      <c r="AD34" s="139" t="n">
        <v>
24087</v>
      </c>
      <c r="AE34" s="139"/>
      <c r="AF34" s="139"/>
      <c r="AG34" s="139"/>
      <c r="AH34" s="139"/>
      <c r="AI34" s="139"/>
      <c r="AJ34" s="139"/>
      <c r="AK34" s="139"/>
      <c r="AL34" s="140" t="n">
        <v>
0.3</v>
      </c>
      <c r="AM34" s="140"/>
      <c r="AN34" s="140"/>
      <c r="AO34" s="140"/>
      <c r="AP34" s="166"/>
      <c r="AQ34" s="167"/>
      <c r="AR34" s="128"/>
      <c r="AS34" s="155"/>
      <c r="AT34" s="155"/>
      <c r="AU34" s="155"/>
      <c r="AV34" s="155"/>
      <c r="AW34" s="155"/>
      <c r="AX34" s="155"/>
      <c r="AY34" s="155"/>
      <c r="AZ34" s="155"/>
      <c r="BA34" s="155"/>
      <c r="BB34" s="155"/>
      <c r="BC34" s="155"/>
      <c r="BD34" s="155"/>
      <c r="BE34" s="155"/>
      <c r="BF34" s="155"/>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D34" s="142" t="s">
        <v>
226</v>
      </c>
      <c r="CE34" s="142"/>
      <c r="CF34" s="142"/>
      <c r="CG34" s="142"/>
      <c r="CH34" s="142"/>
      <c r="CI34" s="142"/>
      <c r="CJ34" s="142"/>
      <c r="CK34" s="142"/>
      <c r="CL34" s="142"/>
      <c r="CM34" s="142"/>
      <c r="CN34" s="142"/>
      <c r="CO34" s="142"/>
      <c r="CP34" s="142"/>
      <c r="CQ34" s="142"/>
      <c r="CR34" s="134" t="n">
        <v>
2999167</v>
      </c>
      <c r="CS34" s="134"/>
      <c r="CT34" s="134"/>
      <c r="CU34" s="134"/>
      <c r="CV34" s="134"/>
      <c r="CW34" s="134"/>
      <c r="CX34" s="134"/>
      <c r="CY34" s="134"/>
      <c r="CZ34" s="135" t="n">
        <v>
14.3</v>
      </c>
      <c r="DA34" s="135"/>
      <c r="DB34" s="135"/>
      <c r="DC34" s="135"/>
      <c r="DD34" s="139" t="n">
        <v>
1223650</v>
      </c>
      <c r="DE34" s="139"/>
      <c r="DF34" s="139"/>
      <c r="DG34" s="139"/>
      <c r="DH34" s="139"/>
      <c r="DI34" s="139"/>
      <c r="DJ34" s="139"/>
      <c r="DK34" s="139"/>
      <c r="DL34" s="139" t="n">
        <v>
846533</v>
      </c>
      <c r="DM34" s="139"/>
      <c r="DN34" s="139"/>
      <c r="DO34" s="139"/>
      <c r="DP34" s="139"/>
      <c r="DQ34" s="139"/>
      <c r="DR34" s="139"/>
      <c r="DS34" s="139"/>
      <c r="DT34" s="139"/>
      <c r="DU34" s="139"/>
      <c r="DV34" s="139"/>
      <c r="DW34" s="140" t="n">
        <v>
9.5</v>
      </c>
      <c r="DX34" s="140"/>
      <c r="DY34" s="140"/>
      <c r="DZ34" s="140"/>
      <c r="EA34" s="140"/>
      <c r="EB34" s="140"/>
      <c r="EC34" s="140"/>
    </row>
    <row r="35" customFormat="false" ht="11.25" hidden="false" customHeight="true" outlineLevel="0" collapsed="false">
      <c r="B35" s="138" t="s">
        <v>
227</v>
      </c>
      <c r="C35" s="138"/>
      <c r="D35" s="138"/>
      <c r="E35" s="138"/>
      <c r="F35" s="138"/>
      <c r="G35" s="138"/>
      <c r="H35" s="138"/>
      <c r="I35" s="138"/>
      <c r="J35" s="138"/>
      <c r="K35" s="138"/>
      <c r="L35" s="138"/>
      <c r="M35" s="138"/>
      <c r="N35" s="138"/>
      <c r="O35" s="138"/>
      <c r="P35" s="138"/>
      <c r="Q35" s="138"/>
      <c r="R35" s="134" t="n">
        <v>
2013372</v>
      </c>
      <c r="S35" s="134"/>
      <c r="T35" s="134"/>
      <c r="U35" s="134"/>
      <c r="V35" s="134"/>
      <c r="W35" s="134"/>
      <c r="X35" s="134"/>
      <c r="Y35" s="134"/>
      <c r="Z35" s="135" t="n">
        <v>
9.3</v>
      </c>
      <c r="AA35" s="135"/>
      <c r="AB35" s="135"/>
      <c r="AC35" s="135"/>
      <c r="AD35" s="139" t="s">
        <v>
46</v>
      </c>
      <c r="AE35" s="139"/>
      <c r="AF35" s="139"/>
      <c r="AG35" s="139"/>
      <c r="AH35" s="139"/>
      <c r="AI35" s="139"/>
      <c r="AJ35" s="139"/>
      <c r="AK35" s="139"/>
      <c r="AL35" s="140" t="s">
        <v>
46</v>
      </c>
      <c r="AM35" s="140"/>
      <c r="AN35" s="140"/>
      <c r="AO35" s="140"/>
      <c r="AP35" s="168"/>
      <c r="AQ35" s="126" t="s">
        <v>
228</v>
      </c>
      <c r="AR35" s="126"/>
      <c r="AS35" s="126"/>
      <c r="AT35" s="126"/>
      <c r="AU35" s="126"/>
      <c r="AV35" s="126"/>
      <c r="AW35" s="126"/>
      <c r="AX35" s="126"/>
      <c r="AY35" s="126"/>
      <c r="AZ35" s="126"/>
      <c r="BA35" s="126"/>
      <c r="BB35" s="126"/>
      <c r="BC35" s="126"/>
      <c r="BD35" s="126"/>
      <c r="BE35" s="126"/>
      <c r="BF35" s="126"/>
      <c r="BG35" s="126" t="s">
        <v>
229</v>
      </c>
      <c r="BH35" s="126"/>
      <c r="BI35" s="126"/>
      <c r="BJ35" s="126"/>
      <c r="BK35" s="126"/>
      <c r="BL35" s="126"/>
      <c r="BM35" s="126"/>
      <c r="BN35" s="126"/>
      <c r="BO35" s="126"/>
      <c r="BP35" s="126"/>
      <c r="BQ35" s="126"/>
      <c r="BR35" s="126"/>
      <c r="BS35" s="126"/>
      <c r="BT35" s="126"/>
      <c r="BU35" s="126"/>
      <c r="BV35" s="126"/>
      <c r="BW35" s="126"/>
      <c r="BX35" s="126"/>
      <c r="BY35" s="126"/>
      <c r="BZ35" s="126"/>
      <c r="CA35" s="126"/>
      <c r="CB35" s="126"/>
      <c r="CD35" s="142" t="s">
        <v>
230</v>
      </c>
      <c r="CE35" s="142"/>
      <c r="CF35" s="142"/>
      <c r="CG35" s="142"/>
      <c r="CH35" s="142"/>
      <c r="CI35" s="142"/>
      <c r="CJ35" s="142"/>
      <c r="CK35" s="142"/>
      <c r="CL35" s="142"/>
      <c r="CM35" s="142"/>
      <c r="CN35" s="142"/>
      <c r="CO35" s="142"/>
      <c r="CP35" s="142"/>
      <c r="CQ35" s="142"/>
      <c r="CR35" s="134" t="n">
        <v>
93743</v>
      </c>
      <c r="CS35" s="134"/>
      <c r="CT35" s="134"/>
      <c r="CU35" s="134"/>
      <c r="CV35" s="134"/>
      <c r="CW35" s="134"/>
      <c r="CX35" s="134"/>
      <c r="CY35" s="134"/>
      <c r="CZ35" s="135" t="n">
        <v>
0.4</v>
      </c>
      <c r="DA35" s="135"/>
      <c r="DB35" s="135"/>
      <c r="DC35" s="135"/>
      <c r="DD35" s="139" t="n">
        <v>
68376</v>
      </c>
      <c r="DE35" s="139"/>
      <c r="DF35" s="139"/>
      <c r="DG35" s="139"/>
      <c r="DH35" s="139"/>
      <c r="DI35" s="139"/>
      <c r="DJ35" s="139"/>
      <c r="DK35" s="139"/>
      <c r="DL35" s="139" t="n">
        <v>
68376</v>
      </c>
      <c r="DM35" s="139"/>
      <c r="DN35" s="139"/>
      <c r="DO35" s="139"/>
      <c r="DP35" s="139"/>
      <c r="DQ35" s="139"/>
      <c r="DR35" s="139"/>
      <c r="DS35" s="139"/>
      <c r="DT35" s="139"/>
      <c r="DU35" s="139"/>
      <c r="DV35" s="139"/>
      <c r="DW35" s="140" t="n">
        <v>
0.8</v>
      </c>
      <c r="DX35" s="140"/>
      <c r="DY35" s="140"/>
      <c r="DZ35" s="140"/>
      <c r="EA35" s="140"/>
      <c r="EB35" s="140"/>
      <c r="EC35" s="140"/>
    </row>
    <row r="36" customFormat="false" ht="11.25" hidden="false" customHeight="true" outlineLevel="0" collapsed="false">
      <c r="B36" s="138" t="s">
        <v>
231</v>
      </c>
      <c r="C36" s="138"/>
      <c r="D36" s="138"/>
      <c r="E36" s="138"/>
      <c r="F36" s="138"/>
      <c r="G36" s="138"/>
      <c r="H36" s="138"/>
      <c r="I36" s="138"/>
      <c r="J36" s="138"/>
      <c r="K36" s="138"/>
      <c r="L36" s="138"/>
      <c r="M36" s="138"/>
      <c r="N36" s="138"/>
      <c r="O36" s="138"/>
      <c r="P36" s="138"/>
      <c r="Q36" s="138"/>
      <c r="R36" s="134" t="n">
        <v>
980748</v>
      </c>
      <c r="S36" s="134"/>
      <c r="T36" s="134"/>
      <c r="U36" s="134"/>
      <c r="V36" s="134"/>
      <c r="W36" s="134"/>
      <c r="X36" s="134"/>
      <c r="Y36" s="134"/>
      <c r="Z36" s="135" t="n">
        <v>
4.5</v>
      </c>
      <c r="AA36" s="135"/>
      <c r="AB36" s="135"/>
      <c r="AC36" s="135"/>
      <c r="AD36" s="139" t="s">
        <v>
46</v>
      </c>
      <c r="AE36" s="139"/>
      <c r="AF36" s="139"/>
      <c r="AG36" s="139"/>
      <c r="AH36" s="139"/>
      <c r="AI36" s="139"/>
      <c r="AJ36" s="139"/>
      <c r="AK36" s="139"/>
      <c r="AL36" s="140" t="s">
        <v>
46</v>
      </c>
      <c r="AM36" s="140"/>
      <c r="AN36" s="140"/>
      <c r="AO36" s="140"/>
      <c r="AP36" s="168"/>
      <c r="AQ36" s="169" t="s">
        <v>
101</v>
      </c>
      <c r="AR36" s="169"/>
      <c r="AS36" s="169"/>
      <c r="AT36" s="169"/>
      <c r="AU36" s="169"/>
      <c r="AV36" s="169"/>
      <c r="AW36" s="169"/>
      <c r="AX36" s="169"/>
      <c r="AY36" s="169"/>
      <c r="AZ36" s="170" t="n">
        <v>
2095823</v>
      </c>
      <c r="BA36" s="170"/>
      <c r="BB36" s="170"/>
      <c r="BC36" s="170"/>
      <c r="BD36" s="170"/>
      <c r="BE36" s="170"/>
      <c r="BF36" s="170"/>
      <c r="BG36" s="141" t="s">
        <v>
29</v>
      </c>
      <c r="BH36" s="141"/>
      <c r="BI36" s="141"/>
      <c r="BJ36" s="141"/>
      <c r="BK36" s="141"/>
      <c r="BL36" s="141"/>
      <c r="BM36" s="141"/>
      <c r="BN36" s="141"/>
      <c r="BO36" s="141"/>
      <c r="BP36" s="141"/>
      <c r="BQ36" s="141"/>
      <c r="BR36" s="141"/>
      <c r="BS36" s="141"/>
      <c r="BT36" s="141"/>
      <c r="BU36" s="141"/>
      <c r="BV36" s="170" t="n">
        <v>
100198</v>
      </c>
      <c r="BW36" s="170"/>
      <c r="BX36" s="170"/>
      <c r="BY36" s="170"/>
      <c r="BZ36" s="170"/>
      <c r="CA36" s="170"/>
      <c r="CB36" s="170"/>
      <c r="CD36" s="142" t="s">
        <v>
232</v>
      </c>
      <c r="CE36" s="142"/>
      <c r="CF36" s="142"/>
      <c r="CG36" s="142"/>
      <c r="CH36" s="142"/>
      <c r="CI36" s="142"/>
      <c r="CJ36" s="142"/>
      <c r="CK36" s="142"/>
      <c r="CL36" s="142"/>
      <c r="CM36" s="142"/>
      <c r="CN36" s="142"/>
      <c r="CO36" s="142"/>
      <c r="CP36" s="142"/>
      <c r="CQ36" s="142"/>
      <c r="CR36" s="134" t="n">
        <v>
4146748</v>
      </c>
      <c r="CS36" s="134"/>
      <c r="CT36" s="134"/>
      <c r="CU36" s="134"/>
      <c r="CV36" s="134"/>
      <c r="CW36" s="134"/>
      <c r="CX36" s="134"/>
      <c r="CY36" s="134"/>
      <c r="CZ36" s="135" t="n">
        <v>
19.8</v>
      </c>
      <c r="DA36" s="135"/>
      <c r="DB36" s="135"/>
      <c r="DC36" s="135"/>
      <c r="DD36" s="139" t="n">
        <v>
1112959</v>
      </c>
      <c r="DE36" s="139"/>
      <c r="DF36" s="139"/>
      <c r="DG36" s="139"/>
      <c r="DH36" s="139"/>
      <c r="DI36" s="139"/>
      <c r="DJ36" s="139"/>
      <c r="DK36" s="139"/>
      <c r="DL36" s="139" t="n">
        <v>
614453</v>
      </c>
      <c r="DM36" s="139"/>
      <c r="DN36" s="139"/>
      <c r="DO36" s="139"/>
      <c r="DP36" s="139"/>
      <c r="DQ36" s="139"/>
      <c r="DR36" s="139"/>
      <c r="DS36" s="139"/>
      <c r="DT36" s="139"/>
      <c r="DU36" s="139"/>
      <c r="DV36" s="139"/>
      <c r="DW36" s="140" t="n">
        <v>
6.9</v>
      </c>
      <c r="DX36" s="140"/>
      <c r="DY36" s="140"/>
      <c r="DZ36" s="140"/>
      <c r="EA36" s="140"/>
      <c r="EB36" s="140"/>
      <c r="EC36" s="140"/>
    </row>
    <row r="37" customFormat="false" ht="11.25" hidden="false" customHeight="true" outlineLevel="0" collapsed="false">
      <c r="B37" s="138" t="s">
        <v>
233</v>
      </c>
      <c r="C37" s="138"/>
      <c r="D37" s="138"/>
      <c r="E37" s="138"/>
      <c r="F37" s="138"/>
      <c r="G37" s="138"/>
      <c r="H37" s="138"/>
      <c r="I37" s="138"/>
      <c r="J37" s="138"/>
      <c r="K37" s="138"/>
      <c r="L37" s="138"/>
      <c r="M37" s="138"/>
      <c r="N37" s="138"/>
      <c r="O37" s="138"/>
      <c r="P37" s="138"/>
      <c r="Q37" s="138"/>
      <c r="R37" s="134" t="n">
        <v>
493197</v>
      </c>
      <c r="S37" s="134"/>
      <c r="T37" s="134"/>
      <c r="U37" s="134"/>
      <c r="V37" s="134"/>
      <c r="W37" s="134"/>
      <c r="X37" s="134"/>
      <c r="Y37" s="134"/>
      <c r="Z37" s="135" t="n">
        <v>
2.3</v>
      </c>
      <c r="AA37" s="135"/>
      <c r="AB37" s="135"/>
      <c r="AC37" s="135"/>
      <c r="AD37" s="139" t="s">
        <v>
46</v>
      </c>
      <c r="AE37" s="139"/>
      <c r="AF37" s="139"/>
      <c r="AG37" s="139"/>
      <c r="AH37" s="139"/>
      <c r="AI37" s="139"/>
      <c r="AJ37" s="139"/>
      <c r="AK37" s="139"/>
      <c r="AL37" s="140" t="s">
        <v>
46</v>
      </c>
      <c r="AM37" s="140"/>
      <c r="AN37" s="140"/>
      <c r="AO37" s="140"/>
      <c r="AQ37" s="171" t="s">
        <v>
234</v>
      </c>
      <c r="AR37" s="171"/>
      <c r="AS37" s="171"/>
      <c r="AT37" s="171"/>
      <c r="AU37" s="171"/>
      <c r="AV37" s="171"/>
      <c r="AW37" s="171"/>
      <c r="AX37" s="171"/>
      <c r="AY37" s="171"/>
      <c r="AZ37" s="172" t="n">
        <v>
408430</v>
      </c>
      <c r="BA37" s="172"/>
      <c r="BB37" s="172"/>
      <c r="BC37" s="172"/>
      <c r="BD37" s="172"/>
      <c r="BE37" s="172"/>
      <c r="BF37" s="172"/>
      <c r="BG37" s="142" t="s">
        <v>
235</v>
      </c>
      <c r="BH37" s="142"/>
      <c r="BI37" s="142"/>
      <c r="BJ37" s="142"/>
      <c r="BK37" s="142"/>
      <c r="BL37" s="142"/>
      <c r="BM37" s="142"/>
      <c r="BN37" s="142"/>
      <c r="BO37" s="142"/>
      <c r="BP37" s="142"/>
      <c r="BQ37" s="142"/>
      <c r="BR37" s="142"/>
      <c r="BS37" s="142"/>
      <c r="BT37" s="142"/>
      <c r="BU37" s="142"/>
      <c r="BV37" s="172" t="n">
        <v>
31151</v>
      </c>
      <c r="BW37" s="172"/>
      <c r="BX37" s="172"/>
      <c r="BY37" s="172"/>
      <c r="BZ37" s="172"/>
      <c r="CA37" s="172"/>
      <c r="CB37" s="172"/>
      <c r="CD37" s="142" t="s">
        <v>
236</v>
      </c>
      <c r="CE37" s="142"/>
      <c r="CF37" s="142"/>
      <c r="CG37" s="142"/>
      <c r="CH37" s="142"/>
      <c r="CI37" s="142"/>
      <c r="CJ37" s="142"/>
      <c r="CK37" s="142"/>
      <c r="CL37" s="142"/>
      <c r="CM37" s="142"/>
      <c r="CN37" s="142"/>
      <c r="CO37" s="142"/>
      <c r="CP37" s="142"/>
      <c r="CQ37" s="142"/>
      <c r="CR37" s="134" t="n">
        <v>
104820</v>
      </c>
      <c r="CS37" s="134"/>
      <c r="CT37" s="134"/>
      <c r="CU37" s="134"/>
      <c r="CV37" s="134"/>
      <c r="CW37" s="134"/>
      <c r="CX37" s="134"/>
      <c r="CY37" s="134"/>
      <c r="CZ37" s="135" t="n">
        <v>
0.5</v>
      </c>
      <c r="DA37" s="135"/>
      <c r="DB37" s="135"/>
      <c r="DC37" s="135"/>
      <c r="DD37" s="139" t="n">
        <v>
104820</v>
      </c>
      <c r="DE37" s="139"/>
      <c r="DF37" s="139"/>
      <c r="DG37" s="139"/>
      <c r="DH37" s="139"/>
      <c r="DI37" s="139"/>
      <c r="DJ37" s="139"/>
      <c r="DK37" s="139"/>
      <c r="DL37" s="139" t="n">
        <v>
69676</v>
      </c>
      <c r="DM37" s="139"/>
      <c r="DN37" s="139"/>
      <c r="DO37" s="139"/>
      <c r="DP37" s="139"/>
      <c r="DQ37" s="139"/>
      <c r="DR37" s="139"/>
      <c r="DS37" s="139"/>
      <c r="DT37" s="139"/>
      <c r="DU37" s="139"/>
      <c r="DV37" s="139"/>
      <c r="DW37" s="140" t="n">
        <v>
0.8</v>
      </c>
      <c r="DX37" s="140"/>
      <c r="DY37" s="140"/>
      <c r="DZ37" s="140"/>
      <c r="EA37" s="140"/>
      <c r="EB37" s="140"/>
      <c r="EC37" s="140"/>
    </row>
    <row r="38" customFormat="false" ht="11.25" hidden="false" customHeight="true" outlineLevel="0" collapsed="false">
      <c r="B38" s="138" t="s">
        <v>
237</v>
      </c>
      <c r="C38" s="138"/>
      <c r="D38" s="138"/>
      <c r="E38" s="138"/>
      <c r="F38" s="138"/>
      <c r="G38" s="138"/>
      <c r="H38" s="138"/>
      <c r="I38" s="138"/>
      <c r="J38" s="138"/>
      <c r="K38" s="138"/>
      <c r="L38" s="138"/>
      <c r="M38" s="138"/>
      <c r="N38" s="138"/>
      <c r="O38" s="138"/>
      <c r="P38" s="138"/>
      <c r="Q38" s="138"/>
      <c r="R38" s="134" t="n">
        <v>
157734</v>
      </c>
      <c r="S38" s="134"/>
      <c r="T38" s="134"/>
      <c r="U38" s="134"/>
      <c r="V38" s="134"/>
      <c r="W38" s="134"/>
      <c r="X38" s="134"/>
      <c r="Y38" s="134"/>
      <c r="Z38" s="135" t="n">
        <v>
0.7</v>
      </c>
      <c r="AA38" s="135"/>
      <c r="AB38" s="135"/>
      <c r="AC38" s="135"/>
      <c r="AD38" s="139" t="n">
        <v>
2236</v>
      </c>
      <c r="AE38" s="139"/>
      <c r="AF38" s="139"/>
      <c r="AG38" s="139"/>
      <c r="AH38" s="139"/>
      <c r="AI38" s="139"/>
      <c r="AJ38" s="139"/>
      <c r="AK38" s="139"/>
      <c r="AL38" s="140" t="n">
        <v>
0</v>
      </c>
      <c r="AM38" s="140"/>
      <c r="AN38" s="140"/>
      <c r="AO38" s="140"/>
      <c r="AQ38" s="171" t="s">
        <v>
238</v>
      </c>
      <c r="AR38" s="171"/>
      <c r="AS38" s="171"/>
      <c r="AT38" s="171"/>
      <c r="AU38" s="171"/>
      <c r="AV38" s="171"/>
      <c r="AW38" s="171"/>
      <c r="AX38" s="171"/>
      <c r="AY38" s="171"/>
      <c r="AZ38" s="172" t="n">
        <v>
142245</v>
      </c>
      <c r="BA38" s="172"/>
      <c r="BB38" s="172"/>
      <c r="BC38" s="172"/>
      <c r="BD38" s="172"/>
      <c r="BE38" s="172"/>
      <c r="BF38" s="172"/>
      <c r="BG38" s="142" t="s">
        <v>
239</v>
      </c>
      <c r="BH38" s="142"/>
      <c r="BI38" s="142"/>
      <c r="BJ38" s="142"/>
      <c r="BK38" s="142"/>
      <c r="BL38" s="142"/>
      <c r="BM38" s="142"/>
      <c r="BN38" s="142"/>
      <c r="BO38" s="142"/>
      <c r="BP38" s="142"/>
      <c r="BQ38" s="142"/>
      <c r="BR38" s="142"/>
      <c r="BS38" s="142"/>
      <c r="BT38" s="142"/>
      <c r="BU38" s="142"/>
      <c r="BV38" s="172" t="n">
        <v>
3931</v>
      </c>
      <c r="BW38" s="172"/>
      <c r="BX38" s="172"/>
      <c r="BY38" s="172"/>
      <c r="BZ38" s="172"/>
      <c r="CA38" s="172"/>
      <c r="CB38" s="172"/>
      <c r="CD38" s="142" t="s">
        <v>
240</v>
      </c>
      <c r="CE38" s="142"/>
      <c r="CF38" s="142"/>
      <c r="CG38" s="142"/>
      <c r="CH38" s="142"/>
      <c r="CI38" s="142"/>
      <c r="CJ38" s="142"/>
      <c r="CK38" s="142"/>
      <c r="CL38" s="142"/>
      <c r="CM38" s="142"/>
      <c r="CN38" s="142"/>
      <c r="CO38" s="142"/>
      <c r="CP38" s="142"/>
      <c r="CQ38" s="142"/>
      <c r="CR38" s="134" t="n">
        <v>
1545148</v>
      </c>
      <c r="CS38" s="134"/>
      <c r="CT38" s="134"/>
      <c r="CU38" s="134"/>
      <c r="CV38" s="134"/>
      <c r="CW38" s="134"/>
      <c r="CX38" s="134"/>
      <c r="CY38" s="134"/>
      <c r="CZ38" s="135" t="n">
        <v>
7.4</v>
      </c>
      <c r="DA38" s="135"/>
      <c r="DB38" s="135"/>
      <c r="DC38" s="135"/>
      <c r="DD38" s="139" t="n">
        <v>
1240452</v>
      </c>
      <c r="DE38" s="139"/>
      <c r="DF38" s="139"/>
      <c r="DG38" s="139"/>
      <c r="DH38" s="139"/>
      <c r="DI38" s="139"/>
      <c r="DJ38" s="139"/>
      <c r="DK38" s="139"/>
      <c r="DL38" s="139" t="n">
        <v>
1180034</v>
      </c>
      <c r="DM38" s="139"/>
      <c r="DN38" s="139"/>
      <c r="DO38" s="139"/>
      <c r="DP38" s="139"/>
      <c r="DQ38" s="139"/>
      <c r="DR38" s="139"/>
      <c r="DS38" s="139"/>
      <c r="DT38" s="139"/>
      <c r="DU38" s="139"/>
      <c r="DV38" s="139"/>
      <c r="DW38" s="140" t="n">
        <v>
13.2</v>
      </c>
      <c r="DX38" s="140"/>
      <c r="DY38" s="140"/>
      <c r="DZ38" s="140"/>
      <c r="EA38" s="140"/>
      <c r="EB38" s="140"/>
      <c r="EC38" s="140"/>
    </row>
    <row r="39" customFormat="false" ht="11.25" hidden="false" customHeight="true" outlineLevel="0" collapsed="false">
      <c r="B39" s="138" t="s">
        <v>
241</v>
      </c>
      <c r="C39" s="138"/>
      <c r="D39" s="138"/>
      <c r="E39" s="138"/>
      <c r="F39" s="138"/>
      <c r="G39" s="138"/>
      <c r="H39" s="138"/>
      <c r="I39" s="138"/>
      <c r="J39" s="138"/>
      <c r="K39" s="138"/>
      <c r="L39" s="138"/>
      <c r="M39" s="138"/>
      <c r="N39" s="138"/>
      <c r="O39" s="138"/>
      <c r="P39" s="138"/>
      <c r="Q39" s="138"/>
      <c r="R39" s="134" t="n">
        <v>
1391151</v>
      </c>
      <c r="S39" s="134"/>
      <c r="T39" s="134"/>
      <c r="U39" s="134"/>
      <c r="V39" s="134"/>
      <c r="W39" s="134"/>
      <c r="X39" s="134"/>
      <c r="Y39" s="134"/>
      <c r="Z39" s="135" t="n">
        <v>
6.4</v>
      </c>
      <c r="AA39" s="135"/>
      <c r="AB39" s="135"/>
      <c r="AC39" s="135"/>
      <c r="AD39" s="139" t="s">
        <v>
46</v>
      </c>
      <c r="AE39" s="139"/>
      <c r="AF39" s="139"/>
      <c r="AG39" s="139"/>
      <c r="AH39" s="139"/>
      <c r="AI39" s="139"/>
      <c r="AJ39" s="139"/>
      <c r="AK39" s="139"/>
      <c r="AL39" s="140" t="s">
        <v>
46</v>
      </c>
      <c r="AM39" s="140"/>
      <c r="AN39" s="140"/>
      <c r="AO39" s="140"/>
      <c r="AQ39" s="171" t="s">
        <v>
242</v>
      </c>
      <c r="AR39" s="171"/>
      <c r="AS39" s="171"/>
      <c r="AT39" s="171"/>
      <c r="AU39" s="171"/>
      <c r="AV39" s="171"/>
      <c r="AW39" s="171"/>
      <c r="AX39" s="171"/>
      <c r="AY39" s="171"/>
      <c r="AZ39" s="172" t="n">
        <v>
194</v>
      </c>
      <c r="BA39" s="172"/>
      <c r="BB39" s="172"/>
      <c r="BC39" s="172"/>
      <c r="BD39" s="172"/>
      <c r="BE39" s="172"/>
      <c r="BF39" s="172"/>
      <c r="BG39" s="142" t="s">
        <v>
243</v>
      </c>
      <c r="BH39" s="142"/>
      <c r="BI39" s="142"/>
      <c r="BJ39" s="142"/>
      <c r="BK39" s="142"/>
      <c r="BL39" s="142"/>
      <c r="BM39" s="142"/>
      <c r="BN39" s="142"/>
      <c r="BO39" s="142"/>
      <c r="BP39" s="142"/>
      <c r="BQ39" s="142"/>
      <c r="BR39" s="142"/>
      <c r="BS39" s="142"/>
      <c r="BT39" s="142"/>
      <c r="BU39" s="142"/>
      <c r="BV39" s="172" t="n">
        <v>
5864</v>
      </c>
      <c r="BW39" s="172"/>
      <c r="BX39" s="172"/>
      <c r="BY39" s="172"/>
      <c r="BZ39" s="172"/>
      <c r="CA39" s="172"/>
      <c r="CB39" s="172"/>
      <c r="CD39" s="142" t="s">
        <v>
244</v>
      </c>
      <c r="CE39" s="142"/>
      <c r="CF39" s="142"/>
      <c r="CG39" s="142"/>
      <c r="CH39" s="142"/>
      <c r="CI39" s="142"/>
      <c r="CJ39" s="142"/>
      <c r="CK39" s="142"/>
      <c r="CL39" s="142"/>
      <c r="CM39" s="142"/>
      <c r="CN39" s="142"/>
      <c r="CO39" s="142"/>
      <c r="CP39" s="142"/>
      <c r="CQ39" s="142"/>
      <c r="CR39" s="134" t="n">
        <v>
1239642</v>
      </c>
      <c r="CS39" s="134"/>
      <c r="CT39" s="134"/>
      <c r="CU39" s="134"/>
      <c r="CV39" s="134"/>
      <c r="CW39" s="134"/>
      <c r="CX39" s="134"/>
      <c r="CY39" s="134"/>
      <c r="CZ39" s="135" t="n">
        <v>
5.9</v>
      </c>
      <c r="DA39" s="135"/>
      <c r="DB39" s="135"/>
      <c r="DC39" s="135"/>
      <c r="DD39" s="139" t="n">
        <v>
255301</v>
      </c>
      <c r="DE39" s="139"/>
      <c r="DF39" s="139"/>
      <c r="DG39" s="139"/>
      <c r="DH39" s="139"/>
      <c r="DI39" s="139"/>
      <c r="DJ39" s="139"/>
      <c r="DK39" s="139"/>
      <c r="DL39" s="139" t="s">
        <v>
46</v>
      </c>
      <c r="DM39" s="139"/>
      <c r="DN39" s="139"/>
      <c r="DO39" s="139"/>
      <c r="DP39" s="139"/>
      <c r="DQ39" s="139"/>
      <c r="DR39" s="139"/>
      <c r="DS39" s="139"/>
      <c r="DT39" s="139"/>
      <c r="DU39" s="139"/>
      <c r="DV39" s="139"/>
      <c r="DW39" s="140" t="s">
        <v>
46</v>
      </c>
      <c r="DX39" s="140"/>
      <c r="DY39" s="140"/>
      <c r="DZ39" s="140"/>
      <c r="EA39" s="140"/>
      <c r="EB39" s="140"/>
      <c r="EC39" s="140"/>
    </row>
    <row r="40" customFormat="false" ht="11.25" hidden="false" customHeight="true" outlineLevel="0" collapsed="false">
      <c r="B40" s="138" t="s">
        <v>
245</v>
      </c>
      <c r="C40" s="138"/>
      <c r="D40" s="138"/>
      <c r="E40" s="138"/>
      <c r="F40" s="138"/>
      <c r="G40" s="138"/>
      <c r="H40" s="138"/>
      <c r="I40" s="138"/>
      <c r="J40" s="138"/>
      <c r="K40" s="138"/>
      <c r="L40" s="138"/>
      <c r="M40" s="138"/>
      <c r="N40" s="138"/>
      <c r="O40" s="138"/>
      <c r="P40" s="138"/>
      <c r="Q40" s="138"/>
      <c r="R40" s="134" t="n">
        <v>
3600</v>
      </c>
      <c r="S40" s="134"/>
      <c r="T40" s="134"/>
      <c r="U40" s="134"/>
      <c r="V40" s="134"/>
      <c r="W40" s="134"/>
      <c r="X40" s="134"/>
      <c r="Y40" s="134"/>
      <c r="Z40" s="135" t="n">
        <v>
0</v>
      </c>
      <c r="AA40" s="135"/>
      <c r="AB40" s="135"/>
      <c r="AC40" s="135"/>
      <c r="AD40" s="139" t="s">
        <v>
46</v>
      </c>
      <c r="AE40" s="139"/>
      <c r="AF40" s="139"/>
      <c r="AG40" s="139"/>
      <c r="AH40" s="139"/>
      <c r="AI40" s="139"/>
      <c r="AJ40" s="139"/>
      <c r="AK40" s="139"/>
      <c r="AL40" s="140" t="s">
        <v>
46</v>
      </c>
      <c r="AM40" s="140"/>
      <c r="AN40" s="140"/>
      <c r="AO40" s="140"/>
      <c r="AQ40" s="171" t="s">
        <v>
246</v>
      </c>
      <c r="AR40" s="171"/>
      <c r="AS40" s="171"/>
      <c r="AT40" s="171"/>
      <c r="AU40" s="171"/>
      <c r="AV40" s="171"/>
      <c r="AW40" s="171"/>
      <c r="AX40" s="171"/>
      <c r="AY40" s="171"/>
      <c r="AZ40" s="172" t="s">
        <v>
46</v>
      </c>
      <c r="BA40" s="172"/>
      <c r="BB40" s="172"/>
      <c r="BC40" s="172"/>
      <c r="BD40" s="172"/>
      <c r="BE40" s="172"/>
      <c r="BF40" s="172"/>
      <c r="BG40" s="173" t="s">
        <v>
247</v>
      </c>
      <c r="BH40" s="173"/>
      <c r="BI40" s="173"/>
      <c r="BJ40" s="173"/>
      <c r="BK40" s="173"/>
      <c r="BL40" s="174"/>
      <c r="BM40" s="175" t="s">
        <v>
248</v>
      </c>
      <c r="BN40" s="175"/>
      <c r="BO40" s="175"/>
      <c r="BP40" s="175"/>
      <c r="BQ40" s="175"/>
      <c r="BR40" s="175"/>
      <c r="BS40" s="175"/>
      <c r="BT40" s="175"/>
      <c r="BU40" s="175"/>
      <c r="BV40" s="172" t="n">
        <v>
95</v>
      </c>
      <c r="BW40" s="172"/>
      <c r="BX40" s="172"/>
      <c r="BY40" s="172"/>
      <c r="BZ40" s="172"/>
      <c r="CA40" s="172"/>
      <c r="CB40" s="172"/>
      <c r="CD40" s="142" t="s">
        <v>
249</v>
      </c>
      <c r="CE40" s="142"/>
      <c r="CF40" s="142"/>
      <c r="CG40" s="142"/>
      <c r="CH40" s="142"/>
      <c r="CI40" s="142"/>
      <c r="CJ40" s="142"/>
      <c r="CK40" s="142"/>
      <c r="CL40" s="142"/>
      <c r="CM40" s="142"/>
      <c r="CN40" s="142"/>
      <c r="CO40" s="142"/>
      <c r="CP40" s="142"/>
      <c r="CQ40" s="142"/>
      <c r="CR40" s="134" t="n">
        <v>
139393</v>
      </c>
      <c r="CS40" s="134"/>
      <c r="CT40" s="134"/>
      <c r="CU40" s="134"/>
      <c r="CV40" s="134"/>
      <c r="CW40" s="134"/>
      <c r="CX40" s="134"/>
      <c r="CY40" s="134"/>
      <c r="CZ40" s="135" t="n">
        <v>
0.7</v>
      </c>
      <c r="DA40" s="135"/>
      <c r="DB40" s="135"/>
      <c r="DC40" s="135"/>
      <c r="DD40" s="139" t="n">
        <v>
139393</v>
      </c>
      <c r="DE40" s="139"/>
      <c r="DF40" s="139"/>
      <c r="DG40" s="139"/>
      <c r="DH40" s="139"/>
      <c r="DI40" s="139"/>
      <c r="DJ40" s="139"/>
      <c r="DK40" s="139"/>
      <c r="DL40" s="139" t="s">
        <v>
46</v>
      </c>
      <c r="DM40" s="139"/>
      <c r="DN40" s="139"/>
      <c r="DO40" s="139"/>
      <c r="DP40" s="139"/>
      <c r="DQ40" s="139"/>
      <c r="DR40" s="139"/>
      <c r="DS40" s="139"/>
      <c r="DT40" s="139"/>
      <c r="DU40" s="139"/>
      <c r="DV40" s="139"/>
      <c r="DW40" s="140" t="s">
        <v>
46</v>
      </c>
      <c r="DX40" s="140"/>
      <c r="DY40" s="140"/>
      <c r="DZ40" s="140"/>
      <c r="EA40" s="140"/>
      <c r="EB40" s="140"/>
      <c r="EC40" s="140"/>
    </row>
    <row r="41" customFormat="false" ht="11.25" hidden="false" customHeight="true" outlineLevel="0" collapsed="false">
      <c r="B41" s="138" t="s">
        <v>
250</v>
      </c>
      <c r="C41" s="138"/>
      <c r="D41" s="138"/>
      <c r="E41" s="138"/>
      <c r="F41" s="138"/>
      <c r="G41" s="138"/>
      <c r="H41" s="138"/>
      <c r="I41" s="138"/>
      <c r="J41" s="138"/>
      <c r="K41" s="138"/>
      <c r="L41" s="138"/>
      <c r="M41" s="138"/>
      <c r="N41" s="138"/>
      <c r="O41" s="138"/>
      <c r="P41" s="138"/>
      <c r="Q41" s="138"/>
      <c r="R41" s="134" t="s">
        <v>
46</v>
      </c>
      <c r="S41" s="134"/>
      <c r="T41" s="134"/>
      <c r="U41" s="134"/>
      <c r="V41" s="134"/>
      <c r="W41" s="134"/>
      <c r="X41" s="134"/>
      <c r="Y41" s="134"/>
      <c r="Z41" s="135" t="s">
        <v>
46</v>
      </c>
      <c r="AA41" s="135"/>
      <c r="AB41" s="135"/>
      <c r="AC41" s="135"/>
      <c r="AD41" s="139" t="s">
        <v>
46</v>
      </c>
      <c r="AE41" s="139"/>
      <c r="AF41" s="139"/>
      <c r="AG41" s="139"/>
      <c r="AH41" s="139"/>
      <c r="AI41" s="139"/>
      <c r="AJ41" s="139"/>
      <c r="AK41" s="139"/>
      <c r="AL41" s="140" t="s">
        <v>
46</v>
      </c>
      <c r="AM41" s="140"/>
      <c r="AN41" s="140"/>
      <c r="AO41" s="140"/>
      <c r="AQ41" s="171" t="s">
        <v>
251</v>
      </c>
      <c r="AR41" s="171"/>
      <c r="AS41" s="171"/>
      <c r="AT41" s="171"/>
      <c r="AU41" s="171"/>
      <c r="AV41" s="171"/>
      <c r="AW41" s="171"/>
      <c r="AX41" s="171"/>
      <c r="AY41" s="171"/>
      <c r="AZ41" s="172" t="n">
        <v>
325560</v>
      </c>
      <c r="BA41" s="172"/>
      <c r="BB41" s="172"/>
      <c r="BC41" s="172"/>
      <c r="BD41" s="172"/>
      <c r="BE41" s="172"/>
      <c r="BF41" s="172"/>
      <c r="BG41" s="173"/>
      <c r="BH41" s="173"/>
      <c r="BI41" s="173"/>
      <c r="BJ41" s="173"/>
      <c r="BK41" s="173"/>
      <c r="BL41" s="174"/>
      <c r="BM41" s="175" t="s">
        <v>
214</v>
      </c>
      <c r="BN41" s="175"/>
      <c r="BO41" s="175"/>
      <c r="BP41" s="175"/>
      <c r="BQ41" s="175"/>
      <c r="BR41" s="175"/>
      <c r="BS41" s="175"/>
      <c r="BT41" s="175"/>
      <c r="BU41" s="175"/>
      <c r="BV41" s="172" t="n">
        <v>
1</v>
      </c>
      <c r="BW41" s="172"/>
      <c r="BX41" s="172"/>
      <c r="BY41" s="172"/>
      <c r="BZ41" s="172"/>
      <c r="CA41" s="172"/>
      <c r="CB41" s="172"/>
      <c r="CD41" s="142" t="s">
        <v>
252</v>
      </c>
      <c r="CE41" s="142"/>
      <c r="CF41" s="142"/>
      <c r="CG41" s="142"/>
      <c r="CH41" s="142"/>
      <c r="CI41" s="142"/>
      <c r="CJ41" s="142"/>
      <c r="CK41" s="142"/>
      <c r="CL41" s="142"/>
      <c r="CM41" s="142"/>
      <c r="CN41" s="142"/>
      <c r="CO41" s="142"/>
      <c r="CP41" s="142"/>
      <c r="CQ41" s="142"/>
      <c r="CR41" s="134" t="s">
        <v>
46</v>
      </c>
      <c r="CS41" s="134"/>
      <c r="CT41" s="134"/>
      <c r="CU41" s="134"/>
      <c r="CV41" s="134"/>
      <c r="CW41" s="134"/>
      <c r="CX41" s="134"/>
      <c r="CY41" s="134"/>
      <c r="CZ41" s="135" t="s">
        <v>
46</v>
      </c>
      <c r="DA41" s="135"/>
      <c r="DB41" s="135"/>
      <c r="DC41" s="135"/>
      <c r="DD41" s="139" t="s">
        <v>
46</v>
      </c>
      <c r="DE41" s="139"/>
      <c r="DF41" s="139"/>
      <c r="DG41" s="139"/>
      <c r="DH41" s="139"/>
      <c r="DI41" s="139"/>
      <c r="DJ41" s="139"/>
      <c r="DK41" s="139"/>
      <c r="DL41" s="176"/>
      <c r="DM41" s="176"/>
      <c r="DN41" s="176"/>
      <c r="DO41" s="176"/>
      <c r="DP41" s="176"/>
      <c r="DQ41" s="176"/>
      <c r="DR41" s="176"/>
      <c r="DS41" s="176"/>
      <c r="DT41" s="176"/>
      <c r="DU41" s="176"/>
      <c r="DV41" s="176"/>
      <c r="DW41" s="177"/>
      <c r="DX41" s="177"/>
      <c r="DY41" s="177"/>
      <c r="DZ41" s="177"/>
      <c r="EA41" s="177"/>
      <c r="EB41" s="177"/>
      <c r="EC41" s="177"/>
    </row>
    <row r="42" customFormat="false" ht="11.25" hidden="false" customHeight="true" outlineLevel="0" collapsed="false">
      <c r="B42" s="138" t="s">
        <v>
253</v>
      </c>
      <c r="C42" s="138"/>
      <c r="D42" s="138"/>
      <c r="E42" s="138"/>
      <c r="F42" s="138"/>
      <c r="G42" s="138"/>
      <c r="H42" s="138"/>
      <c r="I42" s="138"/>
      <c r="J42" s="138"/>
      <c r="K42" s="138"/>
      <c r="L42" s="138"/>
      <c r="M42" s="138"/>
      <c r="N42" s="138"/>
      <c r="O42" s="138"/>
      <c r="P42" s="138"/>
      <c r="Q42" s="138"/>
      <c r="R42" s="134" t="n">
        <v>
314251</v>
      </c>
      <c r="S42" s="134"/>
      <c r="T42" s="134"/>
      <c r="U42" s="134"/>
      <c r="V42" s="134"/>
      <c r="W42" s="134"/>
      <c r="X42" s="134"/>
      <c r="Y42" s="134"/>
      <c r="Z42" s="135" t="n">
        <v>
1.4</v>
      </c>
      <c r="AA42" s="135"/>
      <c r="AB42" s="135"/>
      <c r="AC42" s="135"/>
      <c r="AD42" s="139" t="s">
        <v>
46</v>
      </c>
      <c r="AE42" s="139"/>
      <c r="AF42" s="139"/>
      <c r="AG42" s="139"/>
      <c r="AH42" s="139"/>
      <c r="AI42" s="139"/>
      <c r="AJ42" s="139"/>
      <c r="AK42" s="139"/>
      <c r="AL42" s="140" t="s">
        <v>
46</v>
      </c>
      <c r="AM42" s="140"/>
      <c r="AN42" s="140"/>
      <c r="AO42" s="140"/>
      <c r="AQ42" s="178" t="s">
        <v>
254</v>
      </c>
      <c r="AR42" s="178"/>
      <c r="AS42" s="178"/>
      <c r="AT42" s="178"/>
      <c r="AU42" s="178"/>
      <c r="AV42" s="178"/>
      <c r="AW42" s="178"/>
      <c r="AX42" s="178"/>
      <c r="AY42" s="178"/>
      <c r="AZ42" s="179" t="n">
        <v>
1219394</v>
      </c>
      <c r="BA42" s="179"/>
      <c r="BB42" s="179"/>
      <c r="BC42" s="179"/>
      <c r="BD42" s="179"/>
      <c r="BE42" s="179"/>
      <c r="BF42" s="179"/>
      <c r="BG42" s="173"/>
      <c r="BH42" s="173"/>
      <c r="BI42" s="173"/>
      <c r="BJ42" s="173"/>
      <c r="BK42" s="173"/>
      <c r="BL42" s="180"/>
      <c r="BM42" s="181" t="s">
        <v>
255</v>
      </c>
      <c r="BN42" s="181"/>
      <c r="BO42" s="181"/>
      <c r="BP42" s="181"/>
      <c r="BQ42" s="181"/>
      <c r="BR42" s="181"/>
      <c r="BS42" s="181"/>
      <c r="BT42" s="181"/>
      <c r="BU42" s="181"/>
      <c r="BV42" s="179" t="n">
        <v>
501</v>
      </c>
      <c r="BW42" s="179"/>
      <c r="BX42" s="179"/>
      <c r="BY42" s="179"/>
      <c r="BZ42" s="179"/>
      <c r="CA42" s="179"/>
      <c r="CB42" s="179"/>
      <c r="CD42" s="138" t="s">
        <v>
256</v>
      </c>
      <c r="CE42" s="138"/>
      <c r="CF42" s="138"/>
      <c r="CG42" s="138"/>
      <c r="CH42" s="138"/>
      <c r="CI42" s="138"/>
      <c r="CJ42" s="138"/>
      <c r="CK42" s="138"/>
      <c r="CL42" s="138"/>
      <c r="CM42" s="138"/>
      <c r="CN42" s="138"/>
      <c r="CO42" s="138"/>
      <c r="CP42" s="138"/>
      <c r="CQ42" s="138"/>
      <c r="CR42" s="134" t="n">
        <v>
2508656</v>
      </c>
      <c r="CS42" s="134"/>
      <c r="CT42" s="134"/>
      <c r="CU42" s="134"/>
      <c r="CV42" s="134"/>
      <c r="CW42" s="134"/>
      <c r="CX42" s="134"/>
      <c r="CY42" s="134"/>
      <c r="CZ42" s="135" t="n">
        <v>
12</v>
      </c>
      <c r="DA42" s="135"/>
      <c r="DB42" s="135"/>
      <c r="DC42" s="135"/>
      <c r="DD42" s="139" t="n">
        <v>
660258</v>
      </c>
      <c r="DE42" s="139"/>
      <c r="DF42" s="139"/>
      <c r="DG42" s="139"/>
      <c r="DH42" s="139"/>
      <c r="DI42" s="139"/>
      <c r="DJ42" s="139"/>
      <c r="DK42" s="139"/>
      <c r="DL42" s="176"/>
      <c r="DM42" s="176"/>
      <c r="DN42" s="176"/>
      <c r="DO42" s="176"/>
      <c r="DP42" s="176"/>
      <c r="DQ42" s="176"/>
      <c r="DR42" s="176"/>
      <c r="DS42" s="176"/>
      <c r="DT42" s="176"/>
      <c r="DU42" s="176"/>
      <c r="DV42" s="176"/>
      <c r="DW42" s="177"/>
      <c r="DX42" s="177"/>
      <c r="DY42" s="177"/>
      <c r="DZ42" s="177"/>
      <c r="EA42" s="177"/>
      <c r="EB42" s="177"/>
      <c r="EC42" s="177"/>
    </row>
    <row r="43" customFormat="false" ht="11.25" hidden="false" customHeight="true" outlineLevel="0" collapsed="false">
      <c r="B43" s="163" t="s">
        <v>
257</v>
      </c>
      <c r="C43" s="163"/>
      <c r="D43" s="163"/>
      <c r="E43" s="163"/>
      <c r="F43" s="163"/>
      <c r="G43" s="163"/>
      <c r="H43" s="163"/>
      <c r="I43" s="163"/>
      <c r="J43" s="163"/>
      <c r="K43" s="163"/>
      <c r="L43" s="163"/>
      <c r="M43" s="163"/>
      <c r="N43" s="163"/>
      <c r="O43" s="163"/>
      <c r="P43" s="163"/>
      <c r="Q43" s="163"/>
      <c r="R43" s="182" t="n">
        <v>
21710175</v>
      </c>
      <c r="S43" s="182"/>
      <c r="T43" s="182"/>
      <c r="U43" s="182"/>
      <c r="V43" s="182"/>
      <c r="W43" s="182"/>
      <c r="X43" s="182"/>
      <c r="Y43" s="182"/>
      <c r="Z43" s="183" t="n">
        <v>
100</v>
      </c>
      <c r="AA43" s="183"/>
      <c r="AB43" s="183"/>
      <c r="AC43" s="183"/>
      <c r="AD43" s="184" t="n">
        <v>
8605440</v>
      </c>
      <c r="AE43" s="184"/>
      <c r="AF43" s="184"/>
      <c r="AG43" s="184"/>
      <c r="AH43" s="184"/>
      <c r="AI43" s="184"/>
      <c r="AJ43" s="184"/>
      <c r="AK43" s="184"/>
      <c r="AL43" s="185" t="n">
        <v>
100</v>
      </c>
      <c r="AM43" s="185"/>
      <c r="AN43" s="185"/>
      <c r="AO43" s="185"/>
      <c r="BV43" s="186"/>
      <c r="BW43" s="186"/>
      <c r="BX43" s="186"/>
      <c r="BY43" s="186"/>
      <c r="BZ43" s="186"/>
      <c r="CA43" s="186"/>
      <c r="CB43" s="186"/>
      <c r="CD43" s="138" t="s">
        <v>
258</v>
      </c>
      <c r="CE43" s="138"/>
      <c r="CF43" s="138"/>
      <c r="CG43" s="138"/>
      <c r="CH43" s="138"/>
      <c r="CI43" s="138"/>
      <c r="CJ43" s="138"/>
      <c r="CK43" s="138"/>
      <c r="CL43" s="138"/>
      <c r="CM43" s="138"/>
      <c r="CN43" s="138"/>
      <c r="CO43" s="138"/>
      <c r="CP43" s="138"/>
      <c r="CQ43" s="138"/>
      <c r="CR43" s="134" t="n">
        <v>
132359</v>
      </c>
      <c r="CS43" s="134"/>
      <c r="CT43" s="134"/>
      <c r="CU43" s="134"/>
      <c r="CV43" s="134"/>
      <c r="CW43" s="134"/>
      <c r="CX43" s="134"/>
      <c r="CY43" s="134"/>
      <c r="CZ43" s="135" t="n">
        <v>
0.6</v>
      </c>
      <c r="DA43" s="135"/>
      <c r="DB43" s="135"/>
      <c r="DC43" s="135"/>
      <c r="DD43" s="139" t="n">
        <v>
75248</v>
      </c>
      <c r="DE43" s="139"/>
      <c r="DF43" s="139"/>
      <c r="DG43" s="139"/>
      <c r="DH43" s="139"/>
      <c r="DI43" s="139"/>
      <c r="DJ43" s="139"/>
      <c r="DK43" s="139"/>
      <c r="DL43" s="176"/>
      <c r="DM43" s="176"/>
      <c r="DN43" s="176"/>
      <c r="DO43" s="176"/>
      <c r="DP43" s="176"/>
      <c r="DQ43" s="176"/>
      <c r="DR43" s="176"/>
      <c r="DS43" s="176"/>
      <c r="DT43" s="176"/>
      <c r="DU43" s="176"/>
      <c r="DV43" s="176"/>
      <c r="DW43" s="177"/>
      <c r="DX43" s="177"/>
      <c r="DY43" s="177"/>
      <c r="DZ43" s="177"/>
      <c r="EA43" s="177"/>
      <c r="EB43" s="177"/>
      <c r="EC43" s="177"/>
    </row>
    <row r="44" customFormat="false" ht="11.25" hidden="false" customHeight="true" outlineLevel="0" collapsed="false">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CD44" s="188" t="s">
        <v>
208</v>
      </c>
      <c r="CE44" s="188"/>
      <c r="CF44" s="138" t="s">
        <v>
259</v>
      </c>
      <c r="CG44" s="138"/>
      <c r="CH44" s="138"/>
      <c r="CI44" s="138"/>
      <c r="CJ44" s="138"/>
      <c r="CK44" s="138"/>
      <c r="CL44" s="138"/>
      <c r="CM44" s="138"/>
      <c r="CN44" s="138"/>
      <c r="CO44" s="138"/>
      <c r="CP44" s="138"/>
      <c r="CQ44" s="138"/>
      <c r="CR44" s="134" t="n">
        <v>
2169242</v>
      </c>
      <c r="CS44" s="134"/>
      <c r="CT44" s="134"/>
      <c r="CU44" s="134"/>
      <c r="CV44" s="134"/>
      <c r="CW44" s="134"/>
      <c r="CX44" s="134"/>
      <c r="CY44" s="134"/>
      <c r="CZ44" s="135" t="n">
        <v>
10.3</v>
      </c>
      <c r="DA44" s="135"/>
      <c r="DB44" s="135"/>
      <c r="DC44" s="135"/>
      <c r="DD44" s="139" t="n">
        <v>
512862</v>
      </c>
      <c r="DE44" s="139"/>
      <c r="DF44" s="139"/>
      <c r="DG44" s="139"/>
      <c r="DH44" s="139"/>
      <c r="DI44" s="139"/>
      <c r="DJ44" s="139"/>
      <c r="DK44" s="139"/>
      <c r="DL44" s="176"/>
      <c r="DM44" s="176"/>
      <c r="DN44" s="176"/>
      <c r="DO44" s="176"/>
      <c r="DP44" s="176"/>
      <c r="DQ44" s="176"/>
      <c r="DR44" s="176"/>
      <c r="DS44" s="176"/>
      <c r="DT44" s="176"/>
      <c r="DU44" s="176"/>
      <c r="DV44" s="176"/>
      <c r="DW44" s="177"/>
      <c r="DX44" s="177"/>
      <c r="DY44" s="177"/>
      <c r="DZ44" s="177"/>
      <c r="EA44" s="177"/>
      <c r="EB44" s="177"/>
      <c r="EC44" s="177"/>
    </row>
    <row r="45" customFormat="false" ht="11.25" hidden="false" customHeight="true" outlineLevel="0" collapsed="false">
      <c r="B45" s="189" t="s">
        <v>
260</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CD45" s="188"/>
      <c r="CE45" s="188"/>
      <c r="CF45" s="138" t="s">
        <v>
261</v>
      </c>
      <c r="CG45" s="138"/>
      <c r="CH45" s="138"/>
      <c r="CI45" s="138"/>
      <c r="CJ45" s="138"/>
      <c r="CK45" s="138"/>
      <c r="CL45" s="138"/>
      <c r="CM45" s="138"/>
      <c r="CN45" s="138"/>
      <c r="CO45" s="138"/>
      <c r="CP45" s="138"/>
      <c r="CQ45" s="138"/>
      <c r="CR45" s="134" t="n">
        <v>
518255</v>
      </c>
      <c r="CS45" s="134"/>
      <c r="CT45" s="134"/>
      <c r="CU45" s="134"/>
      <c r="CV45" s="134"/>
      <c r="CW45" s="134"/>
      <c r="CX45" s="134"/>
      <c r="CY45" s="134"/>
      <c r="CZ45" s="135" t="n">
        <v>
2.5</v>
      </c>
      <c r="DA45" s="135"/>
      <c r="DB45" s="135"/>
      <c r="DC45" s="135"/>
      <c r="DD45" s="139" t="n">
        <v>
54053</v>
      </c>
      <c r="DE45" s="139"/>
      <c r="DF45" s="139"/>
      <c r="DG45" s="139"/>
      <c r="DH45" s="139"/>
      <c r="DI45" s="139"/>
      <c r="DJ45" s="139"/>
      <c r="DK45" s="139"/>
      <c r="DL45" s="176"/>
      <c r="DM45" s="176"/>
      <c r="DN45" s="176"/>
      <c r="DO45" s="176"/>
      <c r="DP45" s="176"/>
      <c r="DQ45" s="176"/>
      <c r="DR45" s="176"/>
      <c r="DS45" s="176"/>
      <c r="DT45" s="176"/>
      <c r="DU45" s="176"/>
      <c r="DV45" s="176"/>
      <c r="DW45" s="177"/>
      <c r="DX45" s="177"/>
      <c r="DY45" s="177"/>
      <c r="DZ45" s="177"/>
      <c r="EA45" s="177"/>
      <c r="EB45" s="177"/>
      <c r="EC45" s="177"/>
    </row>
    <row r="46" customFormat="false" ht="11.25" hidden="false" customHeight="true" outlineLevel="0" collapsed="false">
      <c r="B46" s="190" t="s">
        <v>
262</v>
      </c>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CD46" s="188"/>
      <c r="CE46" s="188"/>
      <c r="CF46" s="138" t="s">
        <v>
263</v>
      </c>
      <c r="CG46" s="138"/>
      <c r="CH46" s="138"/>
      <c r="CI46" s="138"/>
      <c r="CJ46" s="138"/>
      <c r="CK46" s="138"/>
      <c r="CL46" s="138"/>
      <c r="CM46" s="138"/>
      <c r="CN46" s="138"/>
      <c r="CO46" s="138"/>
      <c r="CP46" s="138"/>
      <c r="CQ46" s="138"/>
      <c r="CR46" s="134" t="n">
        <v>
1502560</v>
      </c>
      <c r="CS46" s="134"/>
      <c r="CT46" s="134"/>
      <c r="CU46" s="134"/>
      <c r="CV46" s="134"/>
      <c r="CW46" s="134"/>
      <c r="CX46" s="134"/>
      <c r="CY46" s="134"/>
      <c r="CZ46" s="135" t="n">
        <v>
7.2</v>
      </c>
      <c r="DA46" s="135"/>
      <c r="DB46" s="135"/>
      <c r="DC46" s="135"/>
      <c r="DD46" s="139" t="n">
        <v>
416582</v>
      </c>
      <c r="DE46" s="139"/>
      <c r="DF46" s="139"/>
      <c r="DG46" s="139"/>
      <c r="DH46" s="139"/>
      <c r="DI46" s="139"/>
      <c r="DJ46" s="139"/>
      <c r="DK46" s="139"/>
      <c r="DL46" s="176"/>
      <c r="DM46" s="176"/>
      <c r="DN46" s="176"/>
      <c r="DO46" s="176"/>
      <c r="DP46" s="176"/>
      <c r="DQ46" s="176"/>
      <c r="DR46" s="176"/>
      <c r="DS46" s="176"/>
      <c r="DT46" s="176"/>
      <c r="DU46" s="176"/>
      <c r="DV46" s="176"/>
      <c r="DW46" s="177"/>
      <c r="DX46" s="177"/>
      <c r="DY46" s="177"/>
      <c r="DZ46" s="177"/>
      <c r="EA46" s="177"/>
      <c r="EB46" s="177"/>
      <c r="EC46" s="177"/>
    </row>
    <row r="47" customFormat="false" ht="11.25" hidden="false" customHeight="true" outlineLevel="0" collapsed="false">
      <c r="B47" s="191" t="s">
        <v>
264</v>
      </c>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CD47" s="188"/>
      <c r="CE47" s="188"/>
      <c r="CF47" s="138" t="s">
        <v>
265</v>
      </c>
      <c r="CG47" s="138"/>
      <c r="CH47" s="138"/>
      <c r="CI47" s="138"/>
      <c r="CJ47" s="138"/>
      <c r="CK47" s="138"/>
      <c r="CL47" s="138"/>
      <c r="CM47" s="138"/>
      <c r="CN47" s="138"/>
      <c r="CO47" s="138"/>
      <c r="CP47" s="138"/>
      <c r="CQ47" s="138"/>
      <c r="CR47" s="134" t="n">
        <v>
339414</v>
      </c>
      <c r="CS47" s="134"/>
      <c r="CT47" s="134"/>
      <c r="CU47" s="134"/>
      <c r="CV47" s="134"/>
      <c r="CW47" s="134"/>
      <c r="CX47" s="134"/>
      <c r="CY47" s="134"/>
      <c r="CZ47" s="135" t="n">
        <v>
1.6</v>
      </c>
      <c r="DA47" s="135"/>
      <c r="DB47" s="135"/>
      <c r="DC47" s="135"/>
      <c r="DD47" s="139" t="n">
        <v>
147396</v>
      </c>
      <c r="DE47" s="139"/>
      <c r="DF47" s="139"/>
      <c r="DG47" s="139"/>
      <c r="DH47" s="139"/>
      <c r="DI47" s="139"/>
      <c r="DJ47" s="139"/>
      <c r="DK47" s="139"/>
      <c r="DL47" s="176"/>
      <c r="DM47" s="176"/>
      <c r="DN47" s="176"/>
      <c r="DO47" s="176"/>
      <c r="DP47" s="176"/>
      <c r="DQ47" s="176"/>
      <c r="DR47" s="176"/>
      <c r="DS47" s="176"/>
      <c r="DT47" s="176"/>
      <c r="DU47" s="176"/>
      <c r="DV47" s="176"/>
      <c r="DW47" s="177"/>
      <c r="DX47" s="177"/>
      <c r="DY47" s="177"/>
      <c r="DZ47" s="177"/>
      <c r="EA47" s="177"/>
      <c r="EB47" s="177"/>
      <c r="EC47" s="177"/>
    </row>
    <row r="48" customFormat="false" ht="11.25" hidden="false" customHeight="false" outlineLevel="0" collapsed="false">
      <c r="B48" s="190"/>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CD48" s="188"/>
      <c r="CE48" s="188"/>
      <c r="CF48" s="138" t="s">
        <v>
266</v>
      </c>
      <c r="CG48" s="138"/>
      <c r="CH48" s="138"/>
      <c r="CI48" s="138"/>
      <c r="CJ48" s="138"/>
      <c r="CK48" s="138"/>
      <c r="CL48" s="138"/>
      <c r="CM48" s="138"/>
      <c r="CN48" s="138"/>
      <c r="CO48" s="138"/>
      <c r="CP48" s="138"/>
      <c r="CQ48" s="138"/>
      <c r="CR48" s="134" t="s">
        <v>
46</v>
      </c>
      <c r="CS48" s="134"/>
      <c r="CT48" s="134"/>
      <c r="CU48" s="134"/>
      <c r="CV48" s="134"/>
      <c r="CW48" s="134"/>
      <c r="CX48" s="134"/>
      <c r="CY48" s="134"/>
      <c r="CZ48" s="135" t="s">
        <v>
46</v>
      </c>
      <c r="DA48" s="135"/>
      <c r="DB48" s="135"/>
      <c r="DC48" s="135"/>
      <c r="DD48" s="139" t="s">
        <v>
46</v>
      </c>
      <c r="DE48" s="139"/>
      <c r="DF48" s="139"/>
      <c r="DG48" s="139"/>
      <c r="DH48" s="139"/>
      <c r="DI48" s="139"/>
      <c r="DJ48" s="139"/>
      <c r="DK48" s="139"/>
      <c r="DL48" s="176"/>
      <c r="DM48" s="176"/>
      <c r="DN48" s="176"/>
      <c r="DO48" s="176"/>
      <c r="DP48" s="176"/>
      <c r="DQ48" s="176"/>
      <c r="DR48" s="176"/>
      <c r="DS48" s="176"/>
      <c r="DT48" s="176"/>
      <c r="DU48" s="176"/>
      <c r="DV48" s="176"/>
      <c r="DW48" s="177"/>
      <c r="DX48" s="177"/>
      <c r="DY48" s="177"/>
      <c r="DZ48" s="177"/>
      <c r="EA48" s="177"/>
      <c r="EB48" s="177"/>
      <c r="EC48" s="177"/>
    </row>
    <row r="49" customFormat="false" ht="11.25" hidden="false" customHeight="true" outlineLevel="0" collapsed="false">
      <c r="B49" s="191"/>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CD49" s="163" t="s">
        <v>
185</v>
      </c>
      <c r="CE49" s="163"/>
      <c r="CF49" s="163"/>
      <c r="CG49" s="163"/>
      <c r="CH49" s="163"/>
      <c r="CI49" s="163"/>
      <c r="CJ49" s="163"/>
      <c r="CK49" s="163"/>
      <c r="CL49" s="163"/>
      <c r="CM49" s="163"/>
      <c r="CN49" s="163"/>
      <c r="CO49" s="163"/>
      <c r="CP49" s="163"/>
      <c r="CQ49" s="163"/>
      <c r="CR49" s="182" t="n">
        <v>
20964326</v>
      </c>
      <c r="CS49" s="182"/>
      <c r="CT49" s="182"/>
      <c r="CU49" s="182"/>
      <c r="CV49" s="182"/>
      <c r="CW49" s="182"/>
      <c r="CX49" s="182"/>
      <c r="CY49" s="182"/>
      <c r="CZ49" s="183" t="n">
        <v>
100</v>
      </c>
      <c r="DA49" s="183"/>
      <c r="DB49" s="183"/>
      <c r="DC49" s="183"/>
      <c r="DD49" s="184" t="n">
        <v>
10298166</v>
      </c>
      <c r="DE49" s="184"/>
      <c r="DF49" s="184"/>
      <c r="DG49" s="184"/>
      <c r="DH49" s="184"/>
      <c r="DI49" s="184"/>
      <c r="DJ49" s="184"/>
      <c r="DK49" s="184"/>
      <c r="DL49" s="192"/>
      <c r="DM49" s="192"/>
      <c r="DN49" s="192"/>
      <c r="DO49" s="192"/>
      <c r="DP49" s="192"/>
      <c r="DQ49" s="192"/>
      <c r="DR49" s="192"/>
      <c r="DS49" s="192"/>
      <c r="DT49" s="192"/>
      <c r="DU49" s="192"/>
      <c r="DV49" s="192"/>
      <c r="DW49" s="193"/>
      <c r="DX49" s="193"/>
      <c r="DY49" s="193"/>
      <c r="DZ49" s="193"/>
      <c r="EA49" s="193"/>
      <c r="EB49" s="193"/>
      <c r="EC49" s="193"/>
    </row>
  </sheetData>
  <sheetProtection sheet="true" objects="true" scenarios="true"/>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30" min="1" style="194" width="2.78542510121457"/>
    <col collapsed="false" hidden="false" max="131" min="131" style="194" width="1.60728744939271"/>
    <col collapsed="false" hidden="true" max="1025" min="132" style="194" width="0"/>
  </cols>
  <sheetData>
    <row r="1" s="200" customFormat="true" ht="11.25" hidden="false" customHeight="true" outlineLevel="0" collapsed="false">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205" customFormat="true" ht="26.25" hidden="false" customHeight="true" outlineLevel="0" collapsed="false">
      <c r="A2" s="201" t="s">
        <v>267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3" t="s">
        <v>268</v>
      </c>
      <c r="DK2" s="203"/>
      <c r="DL2" s="203"/>
      <c r="DM2" s="203"/>
      <c r="DN2" s="203"/>
      <c r="DO2" s="203"/>
      <c r="DP2" s="202"/>
      <c r="DQ2" s="203" t="s">
        <v>125</v>
      </c>
      <c r="DR2" s="203"/>
      <c r="DS2" s="203"/>
      <c r="DT2" s="203"/>
      <c r="DU2" s="203"/>
      <c r="DV2" s="203"/>
      <c r="DW2" s="203"/>
      <c r="DX2" s="203"/>
      <c r="DY2" s="203"/>
      <c r="DZ2" s="203"/>
      <c r="EA2" s="204"/>
    </row>
    <row r="3" s="200" customFormat="true" ht="11.25" hidden="false" customHeight="true" outlineLevel="0" collapsed="false">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211" customFormat="true" ht="26.25" hidden="false" customHeight="true" outlineLevel="0" collapsed="false">
      <c r="A4" s="206" t="s">
        <v>269</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7"/>
      <c r="BA4" s="207"/>
      <c r="BB4" s="207"/>
      <c r="BC4" s="207"/>
      <c r="BD4" s="207"/>
      <c r="BE4" s="208"/>
      <c r="BF4" s="208"/>
      <c r="BG4" s="208"/>
      <c r="BH4" s="208"/>
      <c r="BI4" s="208"/>
      <c r="BJ4" s="208"/>
      <c r="BK4" s="208"/>
      <c r="BL4" s="208"/>
      <c r="BM4" s="208"/>
      <c r="BN4" s="208"/>
      <c r="BO4" s="208"/>
      <c r="BP4" s="208"/>
      <c r="BQ4" s="209" t="s">
        <v>270</v>
      </c>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10"/>
    </row>
    <row r="5" customFormat="false" ht="26.25" hidden="false" customHeight="true" outlineLevel="0" collapsed="false">
      <c r="A5" s="212" t="s">
        <v>112</v>
      </c>
      <c r="B5" s="212"/>
      <c r="C5" s="212"/>
      <c r="D5" s="212"/>
      <c r="E5" s="212"/>
      <c r="F5" s="212"/>
      <c r="G5" s="212"/>
      <c r="H5" s="212"/>
      <c r="I5" s="212"/>
      <c r="J5" s="212"/>
      <c r="K5" s="212"/>
      <c r="L5" s="212"/>
      <c r="M5" s="212"/>
      <c r="N5" s="212"/>
      <c r="O5" s="212"/>
      <c r="P5" s="212"/>
      <c r="Q5" s="213" t="s">
        <v>271</v>
      </c>
      <c r="R5" s="213"/>
      <c r="S5" s="213"/>
      <c r="T5" s="213"/>
      <c r="U5" s="213"/>
      <c r="V5" s="213" t="s">
        <v>272</v>
      </c>
      <c r="W5" s="213"/>
      <c r="X5" s="213"/>
      <c r="Y5" s="213"/>
      <c r="Z5" s="213"/>
      <c r="AA5" s="214" t="s">
        <v>273</v>
      </c>
      <c r="AB5" s="214"/>
      <c r="AC5" s="214"/>
      <c r="AD5" s="214"/>
      <c r="AE5" s="214"/>
      <c r="AF5" s="215" t="s">
        <v>29</v>
      </c>
      <c r="AG5" s="215"/>
      <c r="AH5" s="215"/>
      <c r="AI5" s="215"/>
      <c r="AJ5" s="215"/>
      <c r="AK5" s="216" t="s">
        <v>274</v>
      </c>
      <c r="AL5" s="216"/>
      <c r="AM5" s="216"/>
      <c r="AN5" s="216"/>
      <c r="AO5" s="216"/>
      <c r="AP5" s="213" t="s">
        <v>275</v>
      </c>
      <c r="AQ5" s="213"/>
      <c r="AR5" s="213"/>
      <c r="AS5" s="213"/>
      <c r="AT5" s="213"/>
      <c r="AU5" s="217" t="s">
        <v>276</v>
      </c>
      <c r="AV5" s="217"/>
      <c r="AW5" s="217"/>
      <c r="AX5" s="217"/>
      <c r="AY5" s="217"/>
      <c r="AZ5" s="218"/>
      <c r="BA5" s="218"/>
      <c r="BB5" s="218"/>
      <c r="BC5" s="218"/>
      <c r="BD5" s="218"/>
      <c r="BE5" s="219"/>
      <c r="BF5" s="219"/>
      <c r="BG5" s="219"/>
      <c r="BH5" s="219"/>
      <c r="BI5" s="219"/>
      <c r="BJ5" s="219"/>
      <c r="BK5" s="219"/>
      <c r="BL5" s="219"/>
      <c r="BM5" s="219"/>
      <c r="BN5" s="219"/>
      <c r="BO5" s="219"/>
      <c r="BP5" s="219"/>
      <c r="BQ5" s="212" t="s">
        <v>277</v>
      </c>
      <c r="BR5" s="212"/>
      <c r="BS5" s="212"/>
      <c r="BT5" s="212"/>
      <c r="BU5" s="212"/>
      <c r="BV5" s="212"/>
      <c r="BW5" s="212"/>
      <c r="BX5" s="212"/>
      <c r="BY5" s="212"/>
      <c r="BZ5" s="212"/>
      <c r="CA5" s="212"/>
      <c r="CB5" s="212"/>
      <c r="CC5" s="212"/>
      <c r="CD5" s="212"/>
      <c r="CE5" s="212"/>
      <c r="CF5" s="212"/>
      <c r="CG5" s="212"/>
      <c r="CH5" s="213" t="s">
        <v>278</v>
      </c>
      <c r="CI5" s="213"/>
      <c r="CJ5" s="213"/>
      <c r="CK5" s="213"/>
      <c r="CL5" s="213"/>
      <c r="CM5" s="213" t="s">
        <v>279</v>
      </c>
      <c r="CN5" s="213"/>
      <c r="CO5" s="213"/>
      <c r="CP5" s="213"/>
      <c r="CQ5" s="213"/>
      <c r="CR5" s="213" t="s">
        <v>280</v>
      </c>
      <c r="CS5" s="213"/>
      <c r="CT5" s="213"/>
      <c r="CU5" s="213"/>
      <c r="CV5" s="213"/>
      <c r="CW5" s="213" t="s">
        <v>281</v>
      </c>
      <c r="CX5" s="213"/>
      <c r="CY5" s="213"/>
      <c r="CZ5" s="213"/>
      <c r="DA5" s="213"/>
      <c r="DB5" s="213" t="s">
        <v>282</v>
      </c>
      <c r="DC5" s="213"/>
      <c r="DD5" s="213"/>
      <c r="DE5" s="213"/>
      <c r="DF5" s="213"/>
      <c r="DG5" s="220" t="s">
        <v>283</v>
      </c>
      <c r="DH5" s="220"/>
      <c r="DI5" s="220"/>
      <c r="DJ5" s="220"/>
      <c r="DK5" s="220"/>
      <c r="DL5" s="220" t="s">
        <v>284</v>
      </c>
      <c r="DM5" s="220"/>
      <c r="DN5" s="220"/>
      <c r="DO5" s="220"/>
      <c r="DP5" s="220"/>
      <c r="DQ5" s="213" t="s">
        <v>285</v>
      </c>
      <c r="DR5" s="213"/>
      <c r="DS5" s="213"/>
      <c r="DT5" s="213"/>
      <c r="DU5" s="213"/>
      <c r="DV5" s="217" t="s">
        <v>276</v>
      </c>
      <c r="DW5" s="217"/>
      <c r="DX5" s="217"/>
      <c r="DY5" s="217"/>
      <c r="DZ5" s="217"/>
      <c r="EA5" s="21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6.25" hidden="false" customHeight="true" outlineLevel="0" collapsed="false">
      <c r="A6" s="212"/>
      <c r="B6" s="212"/>
      <c r="C6" s="212"/>
      <c r="D6" s="212"/>
      <c r="E6" s="212"/>
      <c r="F6" s="212"/>
      <c r="G6" s="212"/>
      <c r="H6" s="212"/>
      <c r="I6" s="212"/>
      <c r="J6" s="212"/>
      <c r="K6" s="212"/>
      <c r="L6" s="212"/>
      <c r="M6" s="212"/>
      <c r="N6" s="212"/>
      <c r="O6" s="212"/>
      <c r="P6" s="212"/>
      <c r="Q6" s="213"/>
      <c r="R6" s="213"/>
      <c r="S6" s="213"/>
      <c r="T6" s="213"/>
      <c r="U6" s="213"/>
      <c r="V6" s="213"/>
      <c r="W6" s="213"/>
      <c r="X6" s="213"/>
      <c r="Y6" s="213"/>
      <c r="Z6" s="213"/>
      <c r="AA6" s="214"/>
      <c r="AB6" s="214"/>
      <c r="AC6" s="214"/>
      <c r="AD6" s="214"/>
      <c r="AE6" s="214"/>
      <c r="AF6" s="215"/>
      <c r="AG6" s="215"/>
      <c r="AH6" s="215"/>
      <c r="AI6" s="215"/>
      <c r="AJ6" s="215"/>
      <c r="AK6" s="216"/>
      <c r="AL6" s="216"/>
      <c r="AM6" s="216"/>
      <c r="AN6" s="216"/>
      <c r="AO6" s="216"/>
      <c r="AP6" s="213"/>
      <c r="AQ6" s="213"/>
      <c r="AR6" s="213"/>
      <c r="AS6" s="213"/>
      <c r="AT6" s="213"/>
      <c r="AU6" s="217"/>
      <c r="AV6" s="217"/>
      <c r="AW6" s="217"/>
      <c r="AX6" s="217"/>
      <c r="AY6" s="217"/>
      <c r="AZ6" s="207"/>
      <c r="BA6" s="207"/>
      <c r="BB6" s="207"/>
      <c r="BC6" s="207"/>
      <c r="BD6" s="207"/>
      <c r="BE6" s="208"/>
      <c r="BF6" s="208"/>
      <c r="BG6" s="208"/>
      <c r="BH6" s="208"/>
      <c r="BI6" s="208"/>
      <c r="BJ6" s="208"/>
      <c r="BK6" s="208"/>
      <c r="BL6" s="208"/>
      <c r="BM6" s="208"/>
      <c r="BN6" s="208"/>
      <c r="BO6" s="208"/>
      <c r="BP6" s="208"/>
      <c r="BQ6" s="212"/>
      <c r="BR6" s="212"/>
      <c r="BS6" s="212"/>
      <c r="BT6" s="212"/>
      <c r="BU6" s="212"/>
      <c r="BV6" s="212"/>
      <c r="BW6" s="212"/>
      <c r="BX6" s="212"/>
      <c r="BY6" s="212"/>
      <c r="BZ6" s="212"/>
      <c r="CA6" s="212"/>
      <c r="CB6" s="212"/>
      <c r="CC6" s="212"/>
      <c r="CD6" s="212"/>
      <c r="CE6" s="212"/>
      <c r="CF6" s="212"/>
      <c r="CG6" s="212"/>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20"/>
      <c r="DH6" s="220"/>
      <c r="DI6" s="220"/>
      <c r="DJ6" s="220"/>
      <c r="DK6" s="220"/>
      <c r="DL6" s="220"/>
      <c r="DM6" s="220"/>
      <c r="DN6" s="220"/>
      <c r="DO6" s="220"/>
      <c r="DP6" s="220"/>
      <c r="DQ6" s="213"/>
      <c r="DR6" s="213"/>
      <c r="DS6" s="213"/>
      <c r="DT6" s="213"/>
      <c r="DU6" s="213"/>
      <c r="DV6" s="217"/>
      <c r="DW6" s="217"/>
      <c r="DX6" s="217"/>
      <c r="DY6" s="217"/>
      <c r="DZ6" s="217"/>
      <c r="EA6" s="21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25" hidden="false" customHeight="true" outlineLevel="0" collapsed="false">
      <c r="A7" s="221" t="n">
        <v>1</v>
      </c>
      <c r="B7" s="222" t="s">
        <v>286</v>
      </c>
      <c r="C7" s="222"/>
      <c r="D7" s="222"/>
      <c r="E7" s="222"/>
      <c r="F7" s="222"/>
      <c r="G7" s="222"/>
      <c r="H7" s="222"/>
      <c r="I7" s="222"/>
      <c r="J7" s="222"/>
      <c r="K7" s="222"/>
      <c r="L7" s="222"/>
      <c r="M7" s="222"/>
      <c r="N7" s="222"/>
      <c r="O7" s="222"/>
      <c r="P7" s="222"/>
      <c r="Q7" s="223" t="n">
        <v>21740</v>
      </c>
      <c r="R7" s="223"/>
      <c r="S7" s="223"/>
      <c r="T7" s="223"/>
      <c r="U7" s="223"/>
      <c r="V7" s="224" t="n">
        <v>20994</v>
      </c>
      <c r="W7" s="224"/>
      <c r="X7" s="224"/>
      <c r="Y7" s="224"/>
      <c r="Z7" s="224"/>
      <c r="AA7" s="225" t="n">
        <v>746</v>
      </c>
      <c r="AB7" s="225"/>
      <c r="AC7" s="225"/>
      <c r="AD7" s="225"/>
      <c r="AE7" s="225"/>
      <c r="AF7" s="226" t="n">
        <v>600</v>
      </c>
      <c r="AG7" s="226"/>
      <c r="AH7" s="226"/>
      <c r="AI7" s="226"/>
      <c r="AJ7" s="226"/>
      <c r="AK7" s="227" t="s">
        <v>46</v>
      </c>
      <c r="AL7" s="227"/>
      <c r="AM7" s="227"/>
      <c r="AN7" s="227"/>
      <c r="AO7" s="227"/>
      <c r="AP7" s="228" t="n">
        <v>21045</v>
      </c>
      <c r="AQ7" s="228"/>
      <c r="AR7" s="228"/>
      <c r="AS7" s="228"/>
      <c r="AT7" s="228"/>
      <c r="AU7" s="229"/>
      <c r="AV7" s="229"/>
      <c r="AW7" s="229"/>
      <c r="AX7" s="229"/>
      <c r="AY7" s="229"/>
      <c r="AZ7" s="207"/>
      <c r="BA7" s="207"/>
      <c r="BB7" s="207"/>
      <c r="BC7" s="207"/>
      <c r="BD7" s="207"/>
      <c r="BE7" s="208"/>
      <c r="BF7" s="208"/>
      <c r="BG7" s="208"/>
      <c r="BH7" s="208"/>
      <c r="BI7" s="208"/>
      <c r="BJ7" s="208"/>
      <c r="BK7" s="208"/>
      <c r="BL7" s="208"/>
      <c r="BM7" s="208"/>
      <c r="BN7" s="208"/>
      <c r="BO7" s="208"/>
      <c r="BP7" s="208"/>
      <c r="BQ7" s="230" t="n">
        <v>1</v>
      </c>
      <c r="BR7" s="231"/>
      <c r="BS7" s="232" t="s">
        <v>287</v>
      </c>
      <c r="BT7" s="232"/>
      <c r="BU7" s="232"/>
      <c r="BV7" s="232"/>
      <c r="BW7" s="232"/>
      <c r="BX7" s="232"/>
      <c r="BY7" s="232"/>
      <c r="BZ7" s="232"/>
      <c r="CA7" s="232"/>
      <c r="CB7" s="232"/>
      <c r="CC7" s="232"/>
      <c r="CD7" s="232"/>
      <c r="CE7" s="232"/>
      <c r="CF7" s="232"/>
      <c r="CG7" s="232"/>
      <c r="CH7" s="233" t="n">
        <v>0</v>
      </c>
      <c r="CI7" s="233"/>
      <c r="CJ7" s="233"/>
      <c r="CK7" s="233"/>
      <c r="CL7" s="233"/>
      <c r="CM7" s="233" t="n">
        <v>30</v>
      </c>
      <c r="CN7" s="233"/>
      <c r="CO7" s="233"/>
      <c r="CP7" s="233"/>
      <c r="CQ7" s="233"/>
      <c r="CR7" s="233" t="n">
        <v>5</v>
      </c>
      <c r="CS7" s="233"/>
      <c r="CT7" s="233"/>
      <c r="CU7" s="233"/>
      <c r="CV7" s="233"/>
      <c r="CW7" s="233" t="s">
        <v>46</v>
      </c>
      <c r="CX7" s="233"/>
      <c r="CY7" s="233"/>
      <c r="CZ7" s="233"/>
      <c r="DA7" s="233"/>
      <c r="DB7" s="233" t="s">
        <v>46</v>
      </c>
      <c r="DC7" s="233"/>
      <c r="DD7" s="233"/>
      <c r="DE7" s="233"/>
      <c r="DF7" s="233"/>
      <c r="DG7" s="233" t="n">
        <v>419</v>
      </c>
      <c r="DH7" s="233"/>
      <c r="DI7" s="233"/>
      <c r="DJ7" s="233"/>
      <c r="DK7" s="233"/>
      <c r="DL7" s="233" t="s">
        <v>46</v>
      </c>
      <c r="DM7" s="233"/>
      <c r="DN7" s="233"/>
      <c r="DO7" s="233"/>
      <c r="DP7" s="233"/>
      <c r="DQ7" s="233" t="n">
        <v>116</v>
      </c>
      <c r="DR7" s="233"/>
      <c r="DS7" s="233"/>
      <c r="DT7" s="233"/>
      <c r="DU7" s="233"/>
      <c r="DV7" s="234"/>
      <c r="DW7" s="234"/>
      <c r="DX7" s="234"/>
      <c r="DY7" s="234"/>
      <c r="DZ7" s="234"/>
      <c r="EA7" s="21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6.25" hidden="false" customHeight="true" outlineLevel="0" collapsed="false">
      <c r="A8" s="235" t="n">
        <v>2</v>
      </c>
      <c r="B8" s="236"/>
      <c r="C8" s="236"/>
      <c r="D8" s="236"/>
      <c r="E8" s="236"/>
      <c r="F8" s="236"/>
      <c r="G8" s="236"/>
      <c r="H8" s="236"/>
      <c r="I8" s="236"/>
      <c r="J8" s="236"/>
      <c r="K8" s="236"/>
      <c r="L8" s="236"/>
      <c r="M8" s="236"/>
      <c r="N8" s="236"/>
      <c r="O8" s="236"/>
      <c r="P8" s="236"/>
      <c r="Q8" s="237"/>
      <c r="R8" s="237"/>
      <c r="S8" s="237"/>
      <c r="T8" s="237"/>
      <c r="U8" s="237"/>
      <c r="V8" s="238"/>
      <c r="W8" s="238"/>
      <c r="X8" s="238"/>
      <c r="Y8" s="238"/>
      <c r="Z8" s="238"/>
      <c r="AA8" s="239"/>
      <c r="AB8" s="239"/>
      <c r="AC8" s="239"/>
      <c r="AD8" s="239"/>
      <c r="AE8" s="239"/>
      <c r="AF8" s="240"/>
      <c r="AG8" s="240"/>
      <c r="AH8" s="240"/>
      <c r="AI8" s="240"/>
      <c r="AJ8" s="240"/>
      <c r="AK8" s="241"/>
      <c r="AL8" s="241"/>
      <c r="AM8" s="241"/>
      <c r="AN8" s="241"/>
      <c r="AO8" s="241"/>
      <c r="AP8" s="242"/>
      <c r="AQ8" s="242"/>
      <c r="AR8" s="242"/>
      <c r="AS8" s="242"/>
      <c r="AT8" s="242"/>
      <c r="AU8" s="243"/>
      <c r="AV8" s="243"/>
      <c r="AW8" s="243"/>
      <c r="AX8" s="243"/>
      <c r="AY8" s="243"/>
      <c r="AZ8" s="207"/>
      <c r="BA8" s="207"/>
      <c r="BB8" s="207"/>
      <c r="BC8" s="207"/>
      <c r="BD8" s="207"/>
      <c r="BE8" s="208"/>
      <c r="BF8" s="208"/>
      <c r="BG8" s="208"/>
      <c r="BH8" s="208"/>
      <c r="BI8" s="208"/>
      <c r="BJ8" s="208"/>
      <c r="BK8" s="208"/>
      <c r="BL8" s="208"/>
      <c r="BM8" s="208"/>
      <c r="BN8" s="208"/>
      <c r="BO8" s="208"/>
      <c r="BP8" s="208"/>
      <c r="BQ8" s="244" t="n">
        <v>2</v>
      </c>
      <c r="BR8" s="245"/>
      <c r="BS8" s="246" t="s">
        <v>288</v>
      </c>
      <c r="BT8" s="246"/>
      <c r="BU8" s="246"/>
      <c r="BV8" s="246"/>
      <c r="BW8" s="246"/>
      <c r="BX8" s="246"/>
      <c r="BY8" s="246"/>
      <c r="BZ8" s="246"/>
      <c r="CA8" s="246"/>
      <c r="CB8" s="246"/>
      <c r="CC8" s="246"/>
      <c r="CD8" s="246"/>
      <c r="CE8" s="246"/>
      <c r="CF8" s="246"/>
      <c r="CG8" s="246"/>
      <c r="CH8" s="247" t="n">
        <v>14</v>
      </c>
      <c r="CI8" s="247"/>
      <c r="CJ8" s="247"/>
      <c r="CK8" s="247"/>
      <c r="CL8" s="247"/>
      <c r="CM8" s="247" t="n">
        <v>82</v>
      </c>
      <c r="CN8" s="247"/>
      <c r="CO8" s="247"/>
      <c r="CP8" s="247"/>
      <c r="CQ8" s="247"/>
      <c r="CR8" s="247" t="n">
        <v>10</v>
      </c>
      <c r="CS8" s="247"/>
      <c r="CT8" s="247"/>
      <c r="CU8" s="247"/>
      <c r="CV8" s="247"/>
      <c r="CW8" s="247" t="s">
        <v>46</v>
      </c>
      <c r="CX8" s="247"/>
      <c r="CY8" s="247"/>
      <c r="CZ8" s="247"/>
      <c r="DA8" s="247"/>
      <c r="DB8" s="247" t="s">
        <v>46</v>
      </c>
      <c r="DC8" s="247"/>
      <c r="DD8" s="247"/>
      <c r="DE8" s="247"/>
      <c r="DF8" s="247"/>
      <c r="DG8" s="247" t="s">
        <v>46</v>
      </c>
      <c r="DH8" s="247"/>
      <c r="DI8" s="247"/>
      <c r="DJ8" s="247"/>
      <c r="DK8" s="247"/>
      <c r="DL8" s="247" t="s">
        <v>46</v>
      </c>
      <c r="DM8" s="247"/>
      <c r="DN8" s="247"/>
      <c r="DO8" s="247"/>
      <c r="DP8" s="247"/>
      <c r="DQ8" s="247" t="s">
        <v>46</v>
      </c>
      <c r="DR8" s="247"/>
      <c r="DS8" s="247"/>
      <c r="DT8" s="247"/>
      <c r="DU8" s="247"/>
      <c r="DV8" s="248"/>
      <c r="DW8" s="248"/>
      <c r="DX8" s="248"/>
      <c r="DY8" s="248"/>
      <c r="DZ8" s="248"/>
      <c r="EA8" s="21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6.25" hidden="false" customHeight="true" outlineLevel="0" collapsed="false">
      <c r="A9" s="235" t="n">
        <v>3</v>
      </c>
      <c r="B9" s="236"/>
      <c r="C9" s="236"/>
      <c r="D9" s="236"/>
      <c r="E9" s="236"/>
      <c r="F9" s="236"/>
      <c r="G9" s="236"/>
      <c r="H9" s="236"/>
      <c r="I9" s="236"/>
      <c r="J9" s="236"/>
      <c r="K9" s="236"/>
      <c r="L9" s="236"/>
      <c r="M9" s="236"/>
      <c r="N9" s="236"/>
      <c r="O9" s="236"/>
      <c r="P9" s="236"/>
      <c r="Q9" s="237"/>
      <c r="R9" s="237"/>
      <c r="S9" s="237"/>
      <c r="T9" s="237"/>
      <c r="U9" s="237"/>
      <c r="V9" s="238"/>
      <c r="W9" s="238"/>
      <c r="X9" s="238"/>
      <c r="Y9" s="238"/>
      <c r="Z9" s="238"/>
      <c r="AA9" s="239"/>
      <c r="AB9" s="239"/>
      <c r="AC9" s="239"/>
      <c r="AD9" s="239"/>
      <c r="AE9" s="239"/>
      <c r="AF9" s="240"/>
      <c r="AG9" s="240"/>
      <c r="AH9" s="240"/>
      <c r="AI9" s="240"/>
      <c r="AJ9" s="240"/>
      <c r="AK9" s="241"/>
      <c r="AL9" s="241"/>
      <c r="AM9" s="241"/>
      <c r="AN9" s="241"/>
      <c r="AO9" s="241"/>
      <c r="AP9" s="242"/>
      <c r="AQ9" s="242"/>
      <c r="AR9" s="242"/>
      <c r="AS9" s="242"/>
      <c r="AT9" s="242"/>
      <c r="AU9" s="243"/>
      <c r="AV9" s="243"/>
      <c r="AW9" s="243"/>
      <c r="AX9" s="243"/>
      <c r="AY9" s="243"/>
      <c r="AZ9" s="207"/>
      <c r="BA9" s="207"/>
      <c r="BB9" s="207"/>
      <c r="BC9" s="207"/>
      <c r="BD9" s="207"/>
      <c r="BE9" s="208"/>
      <c r="BF9" s="208"/>
      <c r="BG9" s="208"/>
      <c r="BH9" s="208"/>
      <c r="BI9" s="208"/>
      <c r="BJ9" s="208"/>
      <c r="BK9" s="208"/>
      <c r="BL9" s="208"/>
      <c r="BM9" s="208"/>
      <c r="BN9" s="208"/>
      <c r="BO9" s="208"/>
      <c r="BP9" s="208"/>
      <c r="BQ9" s="244" t="n">
        <v>3</v>
      </c>
      <c r="BR9" s="245"/>
      <c r="BS9" s="246"/>
      <c r="BT9" s="246"/>
      <c r="BU9" s="246"/>
      <c r="BV9" s="246"/>
      <c r="BW9" s="246"/>
      <c r="BX9" s="246"/>
      <c r="BY9" s="246"/>
      <c r="BZ9" s="246"/>
      <c r="CA9" s="246"/>
      <c r="CB9" s="246"/>
      <c r="CC9" s="246"/>
      <c r="CD9" s="246"/>
      <c r="CE9" s="246"/>
      <c r="CF9" s="246"/>
      <c r="CG9" s="246"/>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8"/>
      <c r="DW9" s="248"/>
      <c r="DX9" s="248"/>
      <c r="DY9" s="248"/>
      <c r="DZ9" s="248"/>
      <c r="EA9" s="21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6.25" hidden="false" customHeight="true" outlineLevel="0" collapsed="false">
      <c r="A10" s="235" t="n">
        <v>4</v>
      </c>
      <c r="B10" s="236"/>
      <c r="C10" s="236"/>
      <c r="D10" s="236"/>
      <c r="E10" s="236"/>
      <c r="F10" s="236"/>
      <c r="G10" s="236"/>
      <c r="H10" s="236"/>
      <c r="I10" s="236"/>
      <c r="J10" s="236"/>
      <c r="K10" s="236"/>
      <c r="L10" s="236"/>
      <c r="M10" s="236"/>
      <c r="N10" s="236"/>
      <c r="O10" s="236"/>
      <c r="P10" s="236"/>
      <c r="Q10" s="237"/>
      <c r="R10" s="237"/>
      <c r="S10" s="237"/>
      <c r="T10" s="237"/>
      <c r="U10" s="237"/>
      <c r="V10" s="238"/>
      <c r="W10" s="238"/>
      <c r="X10" s="238"/>
      <c r="Y10" s="238"/>
      <c r="Z10" s="238"/>
      <c r="AA10" s="239"/>
      <c r="AB10" s="239"/>
      <c r="AC10" s="239"/>
      <c r="AD10" s="239"/>
      <c r="AE10" s="239"/>
      <c r="AF10" s="240"/>
      <c r="AG10" s="240"/>
      <c r="AH10" s="240"/>
      <c r="AI10" s="240"/>
      <c r="AJ10" s="240"/>
      <c r="AK10" s="241"/>
      <c r="AL10" s="241"/>
      <c r="AM10" s="241"/>
      <c r="AN10" s="241"/>
      <c r="AO10" s="241"/>
      <c r="AP10" s="242"/>
      <c r="AQ10" s="242"/>
      <c r="AR10" s="242"/>
      <c r="AS10" s="242"/>
      <c r="AT10" s="242"/>
      <c r="AU10" s="243"/>
      <c r="AV10" s="243"/>
      <c r="AW10" s="243"/>
      <c r="AX10" s="243"/>
      <c r="AY10" s="243"/>
      <c r="AZ10" s="207"/>
      <c r="BA10" s="207"/>
      <c r="BB10" s="207"/>
      <c r="BC10" s="207"/>
      <c r="BD10" s="207"/>
      <c r="BE10" s="208"/>
      <c r="BF10" s="208"/>
      <c r="BG10" s="208"/>
      <c r="BH10" s="208"/>
      <c r="BI10" s="208"/>
      <c r="BJ10" s="208"/>
      <c r="BK10" s="208"/>
      <c r="BL10" s="208"/>
      <c r="BM10" s="208"/>
      <c r="BN10" s="208"/>
      <c r="BO10" s="208"/>
      <c r="BP10" s="208"/>
      <c r="BQ10" s="244" t="n">
        <v>4</v>
      </c>
      <c r="BR10" s="245"/>
      <c r="BS10" s="246"/>
      <c r="BT10" s="246"/>
      <c r="BU10" s="246"/>
      <c r="BV10" s="246"/>
      <c r="BW10" s="246"/>
      <c r="BX10" s="246"/>
      <c r="BY10" s="246"/>
      <c r="BZ10" s="246"/>
      <c r="CA10" s="246"/>
      <c r="CB10" s="246"/>
      <c r="CC10" s="246"/>
      <c r="CD10" s="246"/>
      <c r="CE10" s="246"/>
      <c r="CF10" s="246"/>
      <c r="CG10" s="246"/>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8"/>
      <c r="DW10" s="248"/>
      <c r="DX10" s="248"/>
      <c r="DY10" s="248"/>
      <c r="DZ10" s="248"/>
      <c r="EA10" s="21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6.25" hidden="false" customHeight="true" outlineLevel="0" collapsed="false">
      <c r="A11" s="235" t="n">
        <v>5</v>
      </c>
      <c r="B11" s="236"/>
      <c r="C11" s="236"/>
      <c r="D11" s="236"/>
      <c r="E11" s="236"/>
      <c r="F11" s="236"/>
      <c r="G11" s="236"/>
      <c r="H11" s="236"/>
      <c r="I11" s="236"/>
      <c r="J11" s="236"/>
      <c r="K11" s="236"/>
      <c r="L11" s="236"/>
      <c r="M11" s="236"/>
      <c r="N11" s="236"/>
      <c r="O11" s="236"/>
      <c r="P11" s="236"/>
      <c r="Q11" s="237"/>
      <c r="R11" s="237"/>
      <c r="S11" s="237"/>
      <c r="T11" s="237"/>
      <c r="U11" s="237"/>
      <c r="V11" s="238"/>
      <c r="W11" s="238"/>
      <c r="X11" s="238"/>
      <c r="Y11" s="238"/>
      <c r="Z11" s="238"/>
      <c r="AA11" s="239"/>
      <c r="AB11" s="239"/>
      <c r="AC11" s="239"/>
      <c r="AD11" s="239"/>
      <c r="AE11" s="239"/>
      <c r="AF11" s="240"/>
      <c r="AG11" s="240"/>
      <c r="AH11" s="240"/>
      <c r="AI11" s="240"/>
      <c r="AJ11" s="240"/>
      <c r="AK11" s="241"/>
      <c r="AL11" s="241"/>
      <c r="AM11" s="241"/>
      <c r="AN11" s="241"/>
      <c r="AO11" s="241"/>
      <c r="AP11" s="242"/>
      <c r="AQ11" s="242"/>
      <c r="AR11" s="242"/>
      <c r="AS11" s="242"/>
      <c r="AT11" s="242"/>
      <c r="AU11" s="243"/>
      <c r="AV11" s="243"/>
      <c r="AW11" s="243"/>
      <c r="AX11" s="243"/>
      <c r="AY11" s="243"/>
      <c r="AZ11" s="207"/>
      <c r="BA11" s="207"/>
      <c r="BB11" s="207"/>
      <c r="BC11" s="207"/>
      <c r="BD11" s="207"/>
      <c r="BE11" s="208"/>
      <c r="BF11" s="208"/>
      <c r="BG11" s="208"/>
      <c r="BH11" s="208"/>
      <c r="BI11" s="208"/>
      <c r="BJ11" s="208"/>
      <c r="BK11" s="208"/>
      <c r="BL11" s="208"/>
      <c r="BM11" s="208"/>
      <c r="BN11" s="208"/>
      <c r="BO11" s="208"/>
      <c r="BP11" s="208"/>
      <c r="BQ11" s="244" t="n">
        <v>5</v>
      </c>
      <c r="BR11" s="245"/>
      <c r="BS11" s="246"/>
      <c r="BT11" s="246"/>
      <c r="BU11" s="246"/>
      <c r="BV11" s="246"/>
      <c r="BW11" s="246"/>
      <c r="BX11" s="246"/>
      <c r="BY11" s="246"/>
      <c r="BZ11" s="246"/>
      <c r="CA11" s="246"/>
      <c r="CB11" s="246"/>
      <c r="CC11" s="246"/>
      <c r="CD11" s="246"/>
      <c r="CE11" s="246"/>
      <c r="CF11" s="246"/>
      <c r="CG11" s="246"/>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8"/>
      <c r="DW11" s="248"/>
      <c r="DX11" s="248"/>
      <c r="DY11" s="248"/>
      <c r="DZ11" s="248"/>
      <c r="EA11" s="21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6.25" hidden="false" customHeight="true" outlineLevel="0" collapsed="false">
      <c r="A12" s="235" t="n">
        <v>6</v>
      </c>
      <c r="B12" s="236"/>
      <c r="C12" s="236"/>
      <c r="D12" s="236"/>
      <c r="E12" s="236"/>
      <c r="F12" s="236"/>
      <c r="G12" s="236"/>
      <c r="H12" s="236"/>
      <c r="I12" s="236"/>
      <c r="J12" s="236"/>
      <c r="K12" s="236"/>
      <c r="L12" s="236"/>
      <c r="M12" s="236"/>
      <c r="N12" s="236"/>
      <c r="O12" s="236"/>
      <c r="P12" s="236"/>
      <c r="Q12" s="237"/>
      <c r="R12" s="237"/>
      <c r="S12" s="237"/>
      <c r="T12" s="237"/>
      <c r="U12" s="237"/>
      <c r="V12" s="238"/>
      <c r="W12" s="238"/>
      <c r="X12" s="238"/>
      <c r="Y12" s="238"/>
      <c r="Z12" s="238"/>
      <c r="AA12" s="239"/>
      <c r="AB12" s="239"/>
      <c r="AC12" s="239"/>
      <c r="AD12" s="239"/>
      <c r="AE12" s="239"/>
      <c r="AF12" s="240"/>
      <c r="AG12" s="240"/>
      <c r="AH12" s="240"/>
      <c r="AI12" s="240"/>
      <c r="AJ12" s="240"/>
      <c r="AK12" s="241"/>
      <c r="AL12" s="241"/>
      <c r="AM12" s="241"/>
      <c r="AN12" s="241"/>
      <c r="AO12" s="241"/>
      <c r="AP12" s="242"/>
      <c r="AQ12" s="242"/>
      <c r="AR12" s="242"/>
      <c r="AS12" s="242"/>
      <c r="AT12" s="242"/>
      <c r="AU12" s="243"/>
      <c r="AV12" s="243"/>
      <c r="AW12" s="243"/>
      <c r="AX12" s="243"/>
      <c r="AY12" s="243"/>
      <c r="AZ12" s="207"/>
      <c r="BA12" s="207"/>
      <c r="BB12" s="207"/>
      <c r="BC12" s="207"/>
      <c r="BD12" s="207"/>
      <c r="BE12" s="208"/>
      <c r="BF12" s="208"/>
      <c r="BG12" s="208"/>
      <c r="BH12" s="208"/>
      <c r="BI12" s="208"/>
      <c r="BJ12" s="208"/>
      <c r="BK12" s="208"/>
      <c r="BL12" s="208"/>
      <c r="BM12" s="208"/>
      <c r="BN12" s="208"/>
      <c r="BO12" s="208"/>
      <c r="BP12" s="208"/>
      <c r="BQ12" s="244" t="n">
        <v>6</v>
      </c>
      <c r="BR12" s="245"/>
      <c r="BS12" s="246"/>
      <c r="BT12" s="246"/>
      <c r="BU12" s="246"/>
      <c r="BV12" s="246"/>
      <c r="BW12" s="246"/>
      <c r="BX12" s="246"/>
      <c r="BY12" s="246"/>
      <c r="BZ12" s="246"/>
      <c r="CA12" s="246"/>
      <c r="CB12" s="246"/>
      <c r="CC12" s="246"/>
      <c r="CD12" s="246"/>
      <c r="CE12" s="246"/>
      <c r="CF12" s="246"/>
      <c r="CG12" s="246"/>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8"/>
      <c r="DW12" s="248"/>
      <c r="DX12" s="248"/>
      <c r="DY12" s="248"/>
      <c r="DZ12" s="248"/>
      <c r="EA12" s="21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true" outlineLevel="0" collapsed="false">
      <c r="A13" s="235" t="n">
        <v>7</v>
      </c>
      <c r="B13" s="236"/>
      <c r="C13" s="236"/>
      <c r="D13" s="236"/>
      <c r="E13" s="236"/>
      <c r="F13" s="236"/>
      <c r="G13" s="236"/>
      <c r="H13" s="236"/>
      <c r="I13" s="236"/>
      <c r="J13" s="236"/>
      <c r="K13" s="236"/>
      <c r="L13" s="236"/>
      <c r="M13" s="236"/>
      <c r="N13" s="236"/>
      <c r="O13" s="236"/>
      <c r="P13" s="236"/>
      <c r="Q13" s="237"/>
      <c r="R13" s="237"/>
      <c r="S13" s="237"/>
      <c r="T13" s="237"/>
      <c r="U13" s="237"/>
      <c r="V13" s="238"/>
      <c r="W13" s="238"/>
      <c r="X13" s="238"/>
      <c r="Y13" s="238"/>
      <c r="Z13" s="238"/>
      <c r="AA13" s="239"/>
      <c r="AB13" s="239"/>
      <c r="AC13" s="239"/>
      <c r="AD13" s="239"/>
      <c r="AE13" s="239"/>
      <c r="AF13" s="240"/>
      <c r="AG13" s="240"/>
      <c r="AH13" s="240"/>
      <c r="AI13" s="240"/>
      <c r="AJ13" s="240"/>
      <c r="AK13" s="241"/>
      <c r="AL13" s="241"/>
      <c r="AM13" s="241"/>
      <c r="AN13" s="241"/>
      <c r="AO13" s="241"/>
      <c r="AP13" s="242"/>
      <c r="AQ13" s="242"/>
      <c r="AR13" s="242"/>
      <c r="AS13" s="242"/>
      <c r="AT13" s="242"/>
      <c r="AU13" s="243"/>
      <c r="AV13" s="243"/>
      <c r="AW13" s="243"/>
      <c r="AX13" s="243"/>
      <c r="AY13" s="243"/>
      <c r="AZ13" s="207"/>
      <c r="BA13" s="207"/>
      <c r="BB13" s="207"/>
      <c r="BC13" s="207"/>
      <c r="BD13" s="207"/>
      <c r="BE13" s="208"/>
      <c r="BF13" s="208"/>
      <c r="BG13" s="208"/>
      <c r="BH13" s="208"/>
      <c r="BI13" s="208"/>
      <c r="BJ13" s="208"/>
      <c r="BK13" s="208"/>
      <c r="BL13" s="208"/>
      <c r="BM13" s="208"/>
      <c r="BN13" s="208"/>
      <c r="BO13" s="208"/>
      <c r="BP13" s="208"/>
      <c r="BQ13" s="244" t="n">
        <v>7</v>
      </c>
      <c r="BR13" s="245"/>
      <c r="BS13" s="246"/>
      <c r="BT13" s="246"/>
      <c r="BU13" s="246"/>
      <c r="BV13" s="246"/>
      <c r="BW13" s="246"/>
      <c r="BX13" s="246"/>
      <c r="BY13" s="246"/>
      <c r="BZ13" s="246"/>
      <c r="CA13" s="246"/>
      <c r="CB13" s="246"/>
      <c r="CC13" s="246"/>
      <c r="CD13" s="246"/>
      <c r="CE13" s="246"/>
      <c r="CF13" s="246"/>
      <c r="CG13" s="246"/>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8"/>
      <c r="DW13" s="248"/>
      <c r="DX13" s="248"/>
      <c r="DY13" s="248"/>
      <c r="DZ13" s="248"/>
      <c r="EA13" s="21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235" t="n">
        <v>8</v>
      </c>
      <c r="B14" s="236"/>
      <c r="C14" s="236"/>
      <c r="D14" s="236"/>
      <c r="E14" s="236"/>
      <c r="F14" s="236"/>
      <c r="G14" s="236"/>
      <c r="H14" s="236"/>
      <c r="I14" s="236"/>
      <c r="J14" s="236"/>
      <c r="K14" s="236"/>
      <c r="L14" s="236"/>
      <c r="M14" s="236"/>
      <c r="N14" s="236"/>
      <c r="O14" s="236"/>
      <c r="P14" s="236"/>
      <c r="Q14" s="237"/>
      <c r="R14" s="237"/>
      <c r="S14" s="237"/>
      <c r="T14" s="237"/>
      <c r="U14" s="237"/>
      <c r="V14" s="238"/>
      <c r="W14" s="238"/>
      <c r="X14" s="238"/>
      <c r="Y14" s="238"/>
      <c r="Z14" s="238"/>
      <c r="AA14" s="239"/>
      <c r="AB14" s="239"/>
      <c r="AC14" s="239"/>
      <c r="AD14" s="239"/>
      <c r="AE14" s="239"/>
      <c r="AF14" s="240"/>
      <c r="AG14" s="240"/>
      <c r="AH14" s="240"/>
      <c r="AI14" s="240"/>
      <c r="AJ14" s="240"/>
      <c r="AK14" s="241"/>
      <c r="AL14" s="241"/>
      <c r="AM14" s="241"/>
      <c r="AN14" s="241"/>
      <c r="AO14" s="241"/>
      <c r="AP14" s="242"/>
      <c r="AQ14" s="242"/>
      <c r="AR14" s="242"/>
      <c r="AS14" s="242"/>
      <c r="AT14" s="242"/>
      <c r="AU14" s="243"/>
      <c r="AV14" s="243"/>
      <c r="AW14" s="243"/>
      <c r="AX14" s="243"/>
      <c r="AY14" s="243"/>
      <c r="AZ14" s="207"/>
      <c r="BA14" s="207"/>
      <c r="BB14" s="207"/>
      <c r="BC14" s="207"/>
      <c r="BD14" s="207"/>
      <c r="BE14" s="208"/>
      <c r="BF14" s="208"/>
      <c r="BG14" s="208"/>
      <c r="BH14" s="208"/>
      <c r="BI14" s="208"/>
      <c r="BJ14" s="208"/>
      <c r="BK14" s="208"/>
      <c r="BL14" s="208"/>
      <c r="BM14" s="208"/>
      <c r="BN14" s="208"/>
      <c r="BO14" s="208"/>
      <c r="BP14" s="208"/>
      <c r="BQ14" s="244" t="n">
        <v>8</v>
      </c>
      <c r="BR14" s="245"/>
      <c r="BS14" s="246"/>
      <c r="BT14" s="246"/>
      <c r="BU14" s="246"/>
      <c r="BV14" s="246"/>
      <c r="BW14" s="246"/>
      <c r="BX14" s="246"/>
      <c r="BY14" s="246"/>
      <c r="BZ14" s="246"/>
      <c r="CA14" s="246"/>
      <c r="CB14" s="246"/>
      <c r="CC14" s="246"/>
      <c r="CD14" s="246"/>
      <c r="CE14" s="246"/>
      <c r="CF14" s="246"/>
      <c r="CG14" s="246"/>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8"/>
      <c r="DW14" s="248"/>
      <c r="DX14" s="248"/>
      <c r="DY14" s="248"/>
      <c r="DZ14" s="248"/>
      <c r="EA14" s="21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true" outlineLevel="0" collapsed="false">
      <c r="A15" s="235" t="n">
        <v>9</v>
      </c>
      <c r="B15" s="236"/>
      <c r="C15" s="236"/>
      <c r="D15" s="236"/>
      <c r="E15" s="236"/>
      <c r="F15" s="236"/>
      <c r="G15" s="236"/>
      <c r="H15" s="236"/>
      <c r="I15" s="236"/>
      <c r="J15" s="236"/>
      <c r="K15" s="236"/>
      <c r="L15" s="236"/>
      <c r="M15" s="236"/>
      <c r="N15" s="236"/>
      <c r="O15" s="236"/>
      <c r="P15" s="236"/>
      <c r="Q15" s="237"/>
      <c r="R15" s="237"/>
      <c r="S15" s="237"/>
      <c r="T15" s="237"/>
      <c r="U15" s="237"/>
      <c r="V15" s="238"/>
      <c r="W15" s="238"/>
      <c r="X15" s="238"/>
      <c r="Y15" s="238"/>
      <c r="Z15" s="238"/>
      <c r="AA15" s="239"/>
      <c r="AB15" s="239"/>
      <c r="AC15" s="239"/>
      <c r="AD15" s="239"/>
      <c r="AE15" s="239"/>
      <c r="AF15" s="240"/>
      <c r="AG15" s="240"/>
      <c r="AH15" s="240"/>
      <c r="AI15" s="240"/>
      <c r="AJ15" s="240"/>
      <c r="AK15" s="241"/>
      <c r="AL15" s="241"/>
      <c r="AM15" s="241"/>
      <c r="AN15" s="241"/>
      <c r="AO15" s="241"/>
      <c r="AP15" s="242"/>
      <c r="AQ15" s="242"/>
      <c r="AR15" s="242"/>
      <c r="AS15" s="242"/>
      <c r="AT15" s="242"/>
      <c r="AU15" s="243"/>
      <c r="AV15" s="243"/>
      <c r="AW15" s="243"/>
      <c r="AX15" s="243"/>
      <c r="AY15" s="243"/>
      <c r="AZ15" s="207"/>
      <c r="BA15" s="207"/>
      <c r="BB15" s="207"/>
      <c r="BC15" s="207"/>
      <c r="BD15" s="207"/>
      <c r="BE15" s="208"/>
      <c r="BF15" s="208"/>
      <c r="BG15" s="208"/>
      <c r="BH15" s="208"/>
      <c r="BI15" s="208"/>
      <c r="BJ15" s="208"/>
      <c r="BK15" s="208"/>
      <c r="BL15" s="208"/>
      <c r="BM15" s="208"/>
      <c r="BN15" s="208"/>
      <c r="BO15" s="208"/>
      <c r="BP15" s="208"/>
      <c r="BQ15" s="244" t="n">
        <v>9</v>
      </c>
      <c r="BR15" s="245"/>
      <c r="BS15" s="246"/>
      <c r="BT15" s="246"/>
      <c r="BU15" s="246"/>
      <c r="BV15" s="246"/>
      <c r="BW15" s="246"/>
      <c r="BX15" s="246"/>
      <c r="BY15" s="246"/>
      <c r="BZ15" s="246"/>
      <c r="CA15" s="246"/>
      <c r="CB15" s="246"/>
      <c r="CC15" s="246"/>
      <c r="CD15" s="246"/>
      <c r="CE15" s="246"/>
      <c r="CF15" s="246"/>
      <c r="CG15" s="246"/>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8"/>
      <c r="DW15" s="248"/>
      <c r="DX15" s="248"/>
      <c r="DY15" s="248"/>
      <c r="DZ15" s="248"/>
      <c r="EA15" s="21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6.25" hidden="false" customHeight="true" outlineLevel="0" collapsed="false">
      <c r="A16" s="235" t="n">
        <v>10</v>
      </c>
      <c r="B16" s="236"/>
      <c r="C16" s="236"/>
      <c r="D16" s="236"/>
      <c r="E16" s="236"/>
      <c r="F16" s="236"/>
      <c r="G16" s="236"/>
      <c r="H16" s="236"/>
      <c r="I16" s="236"/>
      <c r="J16" s="236"/>
      <c r="K16" s="236"/>
      <c r="L16" s="236"/>
      <c r="M16" s="236"/>
      <c r="N16" s="236"/>
      <c r="O16" s="236"/>
      <c r="P16" s="236"/>
      <c r="Q16" s="237"/>
      <c r="R16" s="237"/>
      <c r="S16" s="237"/>
      <c r="T16" s="237"/>
      <c r="U16" s="237"/>
      <c r="V16" s="238"/>
      <c r="W16" s="238"/>
      <c r="X16" s="238"/>
      <c r="Y16" s="238"/>
      <c r="Z16" s="238"/>
      <c r="AA16" s="239"/>
      <c r="AB16" s="239"/>
      <c r="AC16" s="239"/>
      <c r="AD16" s="239"/>
      <c r="AE16" s="239"/>
      <c r="AF16" s="240"/>
      <c r="AG16" s="240"/>
      <c r="AH16" s="240"/>
      <c r="AI16" s="240"/>
      <c r="AJ16" s="240"/>
      <c r="AK16" s="241"/>
      <c r="AL16" s="241"/>
      <c r="AM16" s="241"/>
      <c r="AN16" s="241"/>
      <c r="AO16" s="241"/>
      <c r="AP16" s="242"/>
      <c r="AQ16" s="242"/>
      <c r="AR16" s="242"/>
      <c r="AS16" s="242"/>
      <c r="AT16" s="242"/>
      <c r="AU16" s="243"/>
      <c r="AV16" s="243"/>
      <c r="AW16" s="243"/>
      <c r="AX16" s="243"/>
      <c r="AY16" s="243"/>
      <c r="AZ16" s="207"/>
      <c r="BA16" s="207"/>
      <c r="BB16" s="207"/>
      <c r="BC16" s="207"/>
      <c r="BD16" s="207"/>
      <c r="BE16" s="208"/>
      <c r="BF16" s="208"/>
      <c r="BG16" s="208"/>
      <c r="BH16" s="208"/>
      <c r="BI16" s="208"/>
      <c r="BJ16" s="208"/>
      <c r="BK16" s="208"/>
      <c r="BL16" s="208"/>
      <c r="BM16" s="208"/>
      <c r="BN16" s="208"/>
      <c r="BO16" s="208"/>
      <c r="BP16" s="208"/>
      <c r="BQ16" s="244" t="n">
        <v>10</v>
      </c>
      <c r="BR16" s="245"/>
      <c r="BS16" s="246"/>
      <c r="BT16" s="246"/>
      <c r="BU16" s="246"/>
      <c r="BV16" s="246"/>
      <c r="BW16" s="246"/>
      <c r="BX16" s="246"/>
      <c r="BY16" s="246"/>
      <c r="BZ16" s="246"/>
      <c r="CA16" s="246"/>
      <c r="CB16" s="246"/>
      <c r="CC16" s="246"/>
      <c r="CD16" s="246"/>
      <c r="CE16" s="246"/>
      <c r="CF16" s="246"/>
      <c r="CG16" s="246"/>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8"/>
      <c r="DW16" s="248"/>
      <c r="DX16" s="248"/>
      <c r="DY16" s="248"/>
      <c r="DZ16" s="248"/>
      <c r="EA16" s="21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6.25" hidden="false" customHeight="true" outlineLevel="0" collapsed="false">
      <c r="A17" s="235" t="n">
        <v>11</v>
      </c>
      <c r="B17" s="236"/>
      <c r="C17" s="236"/>
      <c r="D17" s="236"/>
      <c r="E17" s="236"/>
      <c r="F17" s="236"/>
      <c r="G17" s="236"/>
      <c r="H17" s="236"/>
      <c r="I17" s="236"/>
      <c r="J17" s="236"/>
      <c r="K17" s="236"/>
      <c r="L17" s="236"/>
      <c r="M17" s="236"/>
      <c r="N17" s="236"/>
      <c r="O17" s="236"/>
      <c r="P17" s="236"/>
      <c r="Q17" s="237"/>
      <c r="R17" s="237"/>
      <c r="S17" s="237"/>
      <c r="T17" s="237"/>
      <c r="U17" s="237"/>
      <c r="V17" s="238"/>
      <c r="W17" s="238"/>
      <c r="X17" s="238"/>
      <c r="Y17" s="238"/>
      <c r="Z17" s="238"/>
      <c r="AA17" s="239"/>
      <c r="AB17" s="239"/>
      <c r="AC17" s="239"/>
      <c r="AD17" s="239"/>
      <c r="AE17" s="239"/>
      <c r="AF17" s="240"/>
      <c r="AG17" s="240"/>
      <c r="AH17" s="240"/>
      <c r="AI17" s="240"/>
      <c r="AJ17" s="240"/>
      <c r="AK17" s="241"/>
      <c r="AL17" s="241"/>
      <c r="AM17" s="241"/>
      <c r="AN17" s="241"/>
      <c r="AO17" s="241"/>
      <c r="AP17" s="242"/>
      <c r="AQ17" s="242"/>
      <c r="AR17" s="242"/>
      <c r="AS17" s="242"/>
      <c r="AT17" s="242"/>
      <c r="AU17" s="243"/>
      <c r="AV17" s="243"/>
      <c r="AW17" s="243"/>
      <c r="AX17" s="243"/>
      <c r="AY17" s="243"/>
      <c r="AZ17" s="207"/>
      <c r="BA17" s="207"/>
      <c r="BB17" s="207"/>
      <c r="BC17" s="207"/>
      <c r="BD17" s="207"/>
      <c r="BE17" s="208"/>
      <c r="BF17" s="208"/>
      <c r="BG17" s="208"/>
      <c r="BH17" s="208"/>
      <c r="BI17" s="208"/>
      <c r="BJ17" s="208"/>
      <c r="BK17" s="208"/>
      <c r="BL17" s="208"/>
      <c r="BM17" s="208"/>
      <c r="BN17" s="208"/>
      <c r="BO17" s="208"/>
      <c r="BP17" s="208"/>
      <c r="BQ17" s="244" t="n">
        <v>11</v>
      </c>
      <c r="BR17" s="245"/>
      <c r="BS17" s="246"/>
      <c r="BT17" s="246"/>
      <c r="BU17" s="246"/>
      <c r="BV17" s="246"/>
      <c r="BW17" s="246"/>
      <c r="BX17" s="246"/>
      <c r="BY17" s="246"/>
      <c r="BZ17" s="246"/>
      <c r="CA17" s="246"/>
      <c r="CB17" s="246"/>
      <c r="CC17" s="246"/>
      <c r="CD17" s="246"/>
      <c r="CE17" s="246"/>
      <c r="CF17" s="246"/>
      <c r="CG17" s="246"/>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8"/>
      <c r="DW17" s="248"/>
      <c r="DX17" s="248"/>
      <c r="DY17" s="248"/>
      <c r="DZ17" s="248"/>
      <c r="EA17" s="21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235" t="n">
        <v>12</v>
      </c>
      <c r="B18" s="236"/>
      <c r="C18" s="236"/>
      <c r="D18" s="236"/>
      <c r="E18" s="236"/>
      <c r="F18" s="236"/>
      <c r="G18" s="236"/>
      <c r="H18" s="236"/>
      <c r="I18" s="236"/>
      <c r="J18" s="236"/>
      <c r="K18" s="236"/>
      <c r="L18" s="236"/>
      <c r="M18" s="236"/>
      <c r="N18" s="236"/>
      <c r="O18" s="236"/>
      <c r="P18" s="236"/>
      <c r="Q18" s="237"/>
      <c r="R18" s="237"/>
      <c r="S18" s="237"/>
      <c r="T18" s="237"/>
      <c r="U18" s="237"/>
      <c r="V18" s="238"/>
      <c r="W18" s="238"/>
      <c r="X18" s="238"/>
      <c r="Y18" s="238"/>
      <c r="Z18" s="238"/>
      <c r="AA18" s="239"/>
      <c r="AB18" s="239"/>
      <c r="AC18" s="239"/>
      <c r="AD18" s="239"/>
      <c r="AE18" s="239"/>
      <c r="AF18" s="240"/>
      <c r="AG18" s="240"/>
      <c r="AH18" s="240"/>
      <c r="AI18" s="240"/>
      <c r="AJ18" s="240"/>
      <c r="AK18" s="241"/>
      <c r="AL18" s="241"/>
      <c r="AM18" s="241"/>
      <c r="AN18" s="241"/>
      <c r="AO18" s="241"/>
      <c r="AP18" s="242"/>
      <c r="AQ18" s="242"/>
      <c r="AR18" s="242"/>
      <c r="AS18" s="242"/>
      <c r="AT18" s="242"/>
      <c r="AU18" s="243"/>
      <c r="AV18" s="243"/>
      <c r="AW18" s="243"/>
      <c r="AX18" s="243"/>
      <c r="AY18" s="243"/>
      <c r="AZ18" s="207"/>
      <c r="BA18" s="207"/>
      <c r="BB18" s="207"/>
      <c r="BC18" s="207"/>
      <c r="BD18" s="207"/>
      <c r="BE18" s="208"/>
      <c r="BF18" s="208"/>
      <c r="BG18" s="208"/>
      <c r="BH18" s="208"/>
      <c r="BI18" s="208"/>
      <c r="BJ18" s="208"/>
      <c r="BK18" s="208"/>
      <c r="BL18" s="208"/>
      <c r="BM18" s="208"/>
      <c r="BN18" s="208"/>
      <c r="BO18" s="208"/>
      <c r="BP18" s="208"/>
      <c r="BQ18" s="244" t="n">
        <v>12</v>
      </c>
      <c r="BR18" s="245"/>
      <c r="BS18" s="246"/>
      <c r="BT18" s="246"/>
      <c r="BU18" s="246"/>
      <c r="BV18" s="246"/>
      <c r="BW18" s="246"/>
      <c r="BX18" s="246"/>
      <c r="BY18" s="246"/>
      <c r="BZ18" s="246"/>
      <c r="CA18" s="246"/>
      <c r="CB18" s="246"/>
      <c r="CC18" s="246"/>
      <c r="CD18" s="246"/>
      <c r="CE18" s="246"/>
      <c r="CF18" s="246"/>
      <c r="CG18" s="246"/>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8"/>
      <c r="DW18" s="248"/>
      <c r="DX18" s="248"/>
      <c r="DY18" s="248"/>
      <c r="DZ18" s="248"/>
      <c r="EA18" s="21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6.25" hidden="false" customHeight="true" outlineLevel="0" collapsed="false">
      <c r="A19" s="235" t="n">
        <v>13</v>
      </c>
      <c r="B19" s="236"/>
      <c r="C19" s="236"/>
      <c r="D19" s="236"/>
      <c r="E19" s="236"/>
      <c r="F19" s="236"/>
      <c r="G19" s="236"/>
      <c r="H19" s="236"/>
      <c r="I19" s="236"/>
      <c r="J19" s="236"/>
      <c r="K19" s="236"/>
      <c r="L19" s="236"/>
      <c r="M19" s="236"/>
      <c r="N19" s="236"/>
      <c r="O19" s="236"/>
      <c r="P19" s="236"/>
      <c r="Q19" s="237"/>
      <c r="R19" s="237"/>
      <c r="S19" s="237"/>
      <c r="T19" s="237"/>
      <c r="U19" s="237"/>
      <c r="V19" s="238"/>
      <c r="W19" s="238"/>
      <c r="X19" s="238"/>
      <c r="Y19" s="238"/>
      <c r="Z19" s="238"/>
      <c r="AA19" s="239"/>
      <c r="AB19" s="239"/>
      <c r="AC19" s="239"/>
      <c r="AD19" s="239"/>
      <c r="AE19" s="239"/>
      <c r="AF19" s="240"/>
      <c r="AG19" s="240"/>
      <c r="AH19" s="240"/>
      <c r="AI19" s="240"/>
      <c r="AJ19" s="240"/>
      <c r="AK19" s="241"/>
      <c r="AL19" s="241"/>
      <c r="AM19" s="241"/>
      <c r="AN19" s="241"/>
      <c r="AO19" s="241"/>
      <c r="AP19" s="242"/>
      <c r="AQ19" s="242"/>
      <c r="AR19" s="242"/>
      <c r="AS19" s="242"/>
      <c r="AT19" s="242"/>
      <c r="AU19" s="243"/>
      <c r="AV19" s="243"/>
      <c r="AW19" s="243"/>
      <c r="AX19" s="243"/>
      <c r="AY19" s="243"/>
      <c r="AZ19" s="207"/>
      <c r="BA19" s="207"/>
      <c r="BB19" s="207"/>
      <c r="BC19" s="207"/>
      <c r="BD19" s="207"/>
      <c r="BE19" s="208"/>
      <c r="BF19" s="208"/>
      <c r="BG19" s="208"/>
      <c r="BH19" s="208"/>
      <c r="BI19" s="208"/>
      <c r="BJ19" s="208"/>
      <c r="BK19" s="208"/>
      <c r="BL19" s="208"/>
      <c r="BM19" s="208"/>
      <c r="BN19" s="208"/>
      <c r="BO19" s="208"/>
      <c r="BP19" s="208"/>
      <c r="BQ19" s="244" t="n">
        <v>13</v>
      </c>
      <c r="BR19" s="245"/>
      <c r="BS19" s="246"/>
      <c r="BT19" s="246"/>
      <c r="BU19" s="246"/>
      <c r="BV19" s="246"/>
      <c r="BW19" s="246"/>
      <c r="BX19" s="246"/>
      <c r="BY19" s="246"/>
      <c r="BZ19" s="246"/>
      <c r="CA19" s="246"/>
      <c r="CB19" s="246"/>
      <c r="CC19" s="246"/>
      <c r="CD19" s="246"/>
      <c r="CE19" s="246"/>
      <c r="CF19" s="246"/>
      <c r="CG19" s="246"/>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8"/>
      <c r="DW19" s="248"/>
      <c r="DX19" s="248"/>
      <c r="DY19" s="248"/>
      <c r="DZ19" s="248"/>
      <c r="EA19" s="21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6.25" hidden="false" customHeight="true" outlineLevel="0" collapsed="false">
      <c r="A20" s="235" t="n">
        <v>14</v>
      </c>
      <c r="B20" s="236"/>
      <c r="C20" s="236"/>
      <c r="D20" s="236"/>
      <c r="E20" s="236"/>
      <c r="F20" s="236"/>
      <c r="G20" s="236"/>
      <c r="H20" s="236"/>
      <c r="I20" s="236"/>
      <c r="J20" s="236"/>
      <c r="K20" s="236"/>
      <c r="L20" s="236"/>
      <c r="M20" s="236"/>
      <c r="N20" s="236"/>
      <c r="O20" s="236"/>
      <c r="P20" s="236"/>
      <c r="Q20" s="237"/>
      <c r="R20" s="237"/>
      <c r="S20" s="237"/>
      <c r="T20" s="237"/>
      <c r="U20" s="237"/>
      <c r="V20" s="238"/>
      <c r="W20" s="238"/>
      <c r="X20" s="238"/>
      <c r="Y20" s="238"/>
      <c r="Z20" s="238"/>
      <c r="AA20" s="239"/>
      <c r="AB20" s="239"/>
      <c r="AC20" s="239"/>
      <c r="AD20" s="239"/>
      <c r="AE20" s="239"/>
      <c r="AF20" s="240"/>
      <c r="AG20" s="240"/>
      <c r="AH20" s="240"/>
      <c r="AI20" s="240"/>
      <c r="AJ20" s="240"/>
      <c r="AK20" s="241"/>
      <c r="AL20" s="241"/>
      <c r="AM20" s="241"/>
      <c r="AN20" s="241"/>
      <c r="AO20" s="241"/>
      <c r="AP20" s="242"/>
      <c r="AQ20" s="242"/>
      <c r="AR20" s="242"/>
      <c r="AS20" s="242"/>
      <c r="AT20" s="242"/>
      <c r="AU20" s="243"/>
      <c r="AV20" s="243"/>
      <c r="AW20" s="243"/>
      <c r="AX20" s="243"/>
      <c r="AY20" s="243"/>
      <c r="AZ20" s="207"/>
      <c r="BA20" s="207"/>
      <c r="BB20" s="207"/>
      <c r="BC20" s="207"/>
      <c r="BD20" s="207"/>
      <c r="BE20" s="208"/>
      <c r="BF20" s="208"/>
      <c r="BG20" s="208"/>
      <c r="BH20" s="208"/>
      <c r="BI20" s="208"/>
      <c r="BJ20" s="208"/>
      <c r="BK20" s="208"/>
      <c r="BL20" s="208"/>
      <c r="BM20" s="208"/>
      <c r="BN20" s="208"/>
      <c r="BO20" s="208"/>
      <c r="BP20" s="208"/>
      <c r="BQ20" s="244" t="n">
        <v>14</v>
      </c>
      <c r="BR20" s="245"/>
      <c r="BS20" s="246"/>
      <c r="BT20" s="246"/>
      <c r="BU20" s="246"/>
      <c r="BV20" s="246"/>
      <c r="BW20" s="246"/>
      <c r="BX20" s="246"/>
      <c r="BY20" s="246"/>
      <c r="BZ20" s="246"/>
      <c r="CA20" s="246"/>
      <c r="CB20" s="246"/>
      <c r="CC20" s="246"/>
      <c r="CD20" s="246"/>
      <c r="CE20" s="246"/>
      <c r="CF20" s="246"/>
      <c r="CG20" s="246"/>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8"/>
      <c r="DW20" s="248"/>
      <c r="DX20" s="248"/>
      <c r="DY20" s="248"/>
      <c r="DZ20" s="248"/>
      <c r="EA20" s="21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6.25" hidden="false" customHeight="true" outlineLevel="0" collapsed="false">
      <c r="A21" s="235" t="n">
        <v>15</v>
      </c>
      <c r="B21" s="236"/>
      <c r="C21" s="236"/>
      <c r="D21" s="236"/>
      <c r="E21" s="236"/>
      <c r="F21" s="236"/>
      <c r="G21" s="236"/>
      <c r="H21" s="236"/>
      <c r="I21" s="236"/>
      <c r="J21" s="236"/>
      <c r="K21" s="236"/>
      <c r="L21" s="236"/>
      <c r="M21" s="236"/>
      <c r="N21" s="236"/>
      <c r="O21" s="236"/>
      <c r="P21" s="236"/>
      <c r="Q21" s="237"/>
      <c r="R21" s="237"/>
      <c r="S21" s="237"/>
      <c r="T21" s="237"/>
      <c r="U21" s="237"/>
      <c r="V21" s="238"/>
      <c r="W21" s="238"/>
      <c r="X21" s="238"/>
      <c r="Y21" s="238"/>
      <c r="Z21" s="238"/>
      <c r="AA21" s="239"/>
      <c r="AB21" s="239"/>
      <c r="AC21" s="239"/>
      <c r="AD21" s="239"/>
      <c r="AE21" s="239"/>
      <c r="AF21" s="240"/>
      <c r="AG21" s="240"/>
      <c r="AH21" s="240"/>
      <c r="AI21" s="240"/>
      <c r="AJ21" s="240"/>
      <c r="AK21" s="241"/>
      <c r="AL21" s="241"/>
      <c r="AM21" s="241"/>
      <c r="AN21" s="241"/>
      <c r="AO21" s="241"/>
      <c r="AP21" s="242"/>
      <c r="AQ21" s="242"/>
      <c r="AR21" s="242"/>
      <c r="AS21" s="242"/>
      <c r="AT21" s="242"/>
      <c r="AU21" s="243"/>
      <c r="AV21" s="243"/>
      <c r="AW21" s="243"/>
      <c r="AX21" s="243"/>
      <c r="AY21" s="243"/>
      <c r="AZ21" s="207"/>
      <c r="BA21" s="207"/>
      <c r="BB21" s="207"/>
      <c r="BC21" s="207"/>
      <c r="BD21" s="207"/>
      <c r="BE21" s="208"/>
      <c r="BF21" s="208"/>
      <c r="BG21" s="208"/>
      <c r="BH21" s="208"/>
      <c r="BI21" s="208"/>
      <c r="BJ21" s="208"/>
      <c r="BK21" s="208"/>
      <c r="BL21" s="208"/>
      <c r="BM21" s="208"/>
      <c r="BN21" s="208"/>
      <c r="BO21" s="208"/>
      <c r="BP21" s="208"/>
      <c r="BQ21" s="244" t="n">
        <v>15</v>
      </c>
      <c r="BR21" s="245"/>
      <c r="BS21" s="246"/>
      <c r="BT21" s="246"/>
      <c r="BU21" s="246"/>
      <c r="BV21" s="246"/>
      <c r="BW21" s="246"/>
      <c r="BX21" s="246"/>
      <c r="BY21" s="246"/>
      <c r="BZ21" s="246"/>
      <c r="CA21" s="246"/>
      <c r="CB21" s="246"/>
      <c r="CC21" s="246"/>
      <c r="CD21" s="246"/>
      <c r="CE21" s="246"/>
      <c r="CF21" s="246"/>
      <c r="CG21" s="246"/>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8"/>
      <c r="DW21" s="248"/>
      <c r="DX21" s="248"/>
      <c r="DY21" s="248"/>
      <c r="DZ21" s="248"/>
      <c r="EA21" s="21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6.25" hidden="false" customHeight="true" outlineLevel="0" collapsed="false">
      <c r="A22" s="235" t="n">
        <v>16</v>
      </c>
      <c r="B22" s="236"/>
      <c r="C22" s="236"/>
      <c r="D22" s="236"/>
      <c r="E22" s="236"/>
      <c r="F22" s="236"/>
      <c r="G22" s="236"/>
      <c r="H22" s="236"/>
      <c r="I22" s="236"/>
      <c r="J22" s="236"/>
      <c r="K22" s="236"/>
      <c r="L22" s="236"/>
      <c r="M22" s="236"/>
      <c r="N22" s="236"/>
      <c r="O22" s="236"/>
      <c r="P22" s="236"/>
      <c r="Q22" s="249"/>
      <c r="R22" s="249"/>
      <c r="S22" s="249"/>
      <c r="T22" s="249"/>
      <c r="U22" s="249"/>
      <c r="V22" s="250"/>
      <c r="W22" s="250"/>
      <c r="X22" s="250"/>
      <c r="Y22" s="250"/>
      <c r="Z22" s="250"/>
      <c r="AA22" s="251"/>
      <c r="AB22" s="251"/>
      <c r="AC22" s="251"/>
      <c r="AD22" s="251"/>
      <c r="AE22" s="251"/>
      <c r="AF22" s="240"/>
      <c r="AG22" s="240"/>
      <c r="AH22" s="240"/>
      <c r="AI22" s="240"/>
      <c r="AJ22" s="240"/>
      <c r="AK22" s="252"/>
      <c r="AL22" s="252"/>
      <c r="AM22" s="252"/>
      <c r="AN22" s="252"/>
      <c r="AO22" s="252"/>
      <c r="AP22" s="253"/>
      <c r="AQ22" s="253"/>
      <c r="AR22" s="253"/>
      <c r="AS22" s="253"/>
      <c r="AT22" s="253"/>
      <c r="AU22" s="254"/>
      <c r="AV22" s="254"/>
      <c r="AW22" s="254"/>
      <c r="AX22" s="254"/>
      <c r="AY22" s="254"/>
      <c r="AZ22" s="255" t="s">
        <v>289</v>
      </c>
      <c r="BA22" s="255"/>
      <c r="BB22" s="255"/>
      <c r="BC22" s="255"/>
      <c r="BD22" s="255"/>
      <c r="BE22" s="208"/>
      <c r="BF22" s="208"/>
      <c r="BG22" s="208"/>
      <c r="BH22" s="208"/>
      <c r="BI22" s="208"/>
      <c r="BJ22" s="208"/>
      <c r="BK22" s="208"/>
      <c r="BL22" s="208"/>
      <c r="BM22" s="208"/>
      <c r="BN22" s="208"/>
      <c r="BO22" s="208"/>
      <c r="BP22" s="208"/>
      <c r="BQ22" s="244" t="n">
        <v>16</v>
      </c>
      <c r="BR22" s="245"/>
      <c r="BS22" s="246"/>
      <c r="BT22" s="246"/>
      <c r="BU22" s="246"/>
      <c r="BV22" s="246"/>
      <c r="BW22" s="246"/>
      <c r="BX22" s="246"/>
      <c r="BY22" s="246"/>
      <c r="BZ22" s="246"/>
      <c r="CA22" s="246"/>
      <c r="CB22" s="246"/>
      <c r="CC22" s="246"/>
      <c r="CD22" s="246"/>
      <c r="CE22" s="246"/>
      <c r="CF22" s="246"/>
      <c r="CG22" s="246"/>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8"/>
      <c r="DW22" s="248"/>
      <c r="DX22" s="248"/>
      <c r="DY22" s="248"/>
      <c r="DZ22" s="248"/>
      <c r="EA22" s="21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6.25" hidden="false" customHeight="true" outlineLevel="0" collapsed="false">
      <c r="A23" s="256" t="s">
        <v>290</v>
      </c>
      <c r="B23" s="257" t="s">
        <v>291</v>
      </c>
      <c r="C23" s="257"/>
      <c r="D23" s="257"/>
      <c r="E23" s="257"/>
      <c r="F23" s="257"/>
      <c r="G23" s="257"/>
      <c r="H23" s="257"/>
      <c r="I23" s="257"/>
      <c r="J23" s="257"/>
      <c r="K23" s="257"/>
      <c r="L23" s="257"/>
      <c r="M23" s="257"/>
      <c r="N23" s="257"/>
      <c r="O23" s="257"/>
      <c r="P23" s="257"/>
      <c r="Q23" s="258" t="n">
        <v>21710</v>
      </c>
      <c r="R23" s="258"/>
      <c r="S23" s="258"/>
      <c r="T23" s="258"/>
      <c r="U23" s="258"/>
      <c r="V23" s="259" t="n">
        <v>20964</v>
      </c>
      <c r="W23" s="259"/>
      <c r="X23" s="259"/>
      <c r="Y23" s="259"/>
      <c r="Z23" s="259"/>
      <c r="AA23" s="260" t="n">
        <v>746</v>
      </c>
      <c r="AB23" s="260"/>
      <c r="AC23" s="260"/>
      <c r="AD23" s="260"/>
      <c r="AE23" s="260"/>
      <c r="AF23" s="261" t="n">
        <v>600</v>
      </c>
      <c r="AG23" s="261"/>
      <c r="AH23" s="261"/>
      <c r="AI23" s="261"/>
      <c r="AJ23" s="261"/>
      <c r="AK23" s="262"/>
      <c r="AL23" s="262"/>
      <c r="AM23" s="262"/>
      <c r="AN23" s="262"/>
      <c r="AO23" s="262"/>
      <c r="AP23" s="259" t="n">
        <v>21045</v>
      </c>
      <c r="AQ23" s="259"/>
      <c r="AR23" s="259"/>
      <c r="AS23" s="259"/>
      <c r="AT23" s="259"/>
      <c r="AU23" s="263"/>
      <c r="AV23" s="263"/>
      <c r="AW23" s="263"/>
      <c r="AX23" s="263"/>
      <c r="AY23" s="263"/>
      <c r="AZ23" s="261" t="s">
        <v>46</v>
      </c>
      <c r="BA23" s="261"/>
      <c r="BB23" s="261"/>
      <c r="BC23" s="261"/>
      <c r="BD23" s="261"/>
      <c r="BE23" s="208"/>
      <c r="BF23" s="208"/>
      <c r="BG23" s="208"/>
      <c r="BH23" s="208"/>
      <c r="BI23" s="208"/>
      <c r="BJ23" s="208"/>
      <c r="BK23" s="208"/>
      <c r="BL23" s="208"/>
      <c r="BM23" s="208"/>
      <c r="BN23" s="208"/>
      <c r="BO23" s="208"/>
      <c r="BP23" s="208"/>
      <c r="BQ23" s="244" t="n">
        <v>17</v>
      </c>
      <c r="BR23" s="245"/>
      <c r="BS23" s="246"/>
      <c r="BT23" s="246"/>
      <c r="BU23" s="246"/>
      <c r="BV23" s="246"/>
      <c r="BW23" s="246"/>
      <c r="BX23" s="246"/>
      <c r="BY23" s="246"/>
      <c r="BZ23" s="246"/>
      <c r="CA23" s="246"/>
      <c r="CB23" s="246"/>
      <c r="CC23" s="246"/>
      <c r="CD23" s="246"/>
      <c r="CE23" s="246"/>
      <c r="CF23" s="246"/>
      <c r="CG23" s="246"/>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8"/>
      <c r="DW23" s="248"/>
      <c r="DX23" s="248"/>
      <c r="DY23" s="248"/>
      <c r="DZ23" s="248"/>
      <c r="EA23" s="21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6.25" hidden="false" customHeight="true" outlineLevel="0" collapsed="false">
      <c r="A24" s="264" t="s">
        <v>292</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07"/>
      <c r="BA24" s="207"/>
      <c r="BB24" s="207"/>
      <c r="BC24" s="207"/>
      <c r="BD24" s="207"/>
      <c r="BE24" s="208"/>
      <c r="BF24" s="208"/>
      <c r="BG24" s="208"/>
      <c r="BH24" s="208"/>
      <c r="BI24" s="208"/>
      <c r="BJ24" s="208"/>
      <c r="BK24" s="208"/>
      <c r="BL24" s="208"/>
      <c r="BM24" s="208"/>
      <c r="BN24" s="208"/>
      <c r="BO24" s="208"/>
      <c r="BP24" s="208"/>
      <c r="BQ24" s="244" t="n">
        <v>18</v>
      </c>
      <c r="BR24" s="245"/>
      <c r="BS24" s="246"/>
      <c r="BT24" s="246"/>
      <c r="BU24" s="246"/>
      <c r="BV24" s="246"/>
      <c r="BW24" s="246"/>
      <c r="BX24" s="246"/>
      <c r="BY24" s="246"/>
      <c r="BZ24" s="246"/>
      <c r="CA24" s="246"/>
      <c r="CB24" s="246"/>
      <c r="CC24" s="246"/>
      <c r="CD24" s="246"/>
      <c r="CE24" s="246"/>
      <c r="CF24" s="246"/>
      <c r="CG24" s="246"/>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8"/>
      <c r="DW24" s="248"/>
      <c r="DX24" s="248"/>
      <c r="DY24" s="248"/>
      <c r="DZ24" s="248"/>
      <c r="EA24" s="21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200" customFormat="true" ht="26.25" hidden="false" customHeight="true" outlineLevel="0" collapsed="false">
      <c r="A25" s="206" t="s">
        <v>293</v>
      </c>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7"/>
      <c r="BK25" s="207"/>
      <c r="BL25" s="207"/>
      <c r="BM25" s="207"/>
      <c r="BN25" s="207"/>
      <c r="BO25" s="265"/>
      <c r="BP25" s="265"/>
      <c r="BQ25" s="244" t="n">
        <v>19</v>
      </c>
      <c r="BR25" s="245"/>
      <c r="BS25" s="246"/>
      <c r="BT25" s="246"/>
      <c r="BU25" s="246"/>
      <c r="BV25" s="246"/>
      <c r="BW25" s="246"/>
      <c r="BX25" s="246"/>
      <c r="BY25" s="246"/>
      <c r="BZ25" s="246"/>
      <c r="CA25" s="246"/>
      <c r="CB25" s="246"/>
      <c r="CC25" s="246"/>
      <c r="CD25" s="246"/>
      <c r="CE25" s="246"/>
      <c r="CF25" s="246"/>
      <c r="CG25" s="246"/>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8"/>
      <c r="DW25" s="248"/>
      <c r="DX25" s="248"/>
      <c r="DY25" s="248"/>
      <c r="DZ25" s="248"/>
      <c r="EA25" s="199"/>
    </row>
    <row r="26" customFormat="false" ht="26.25" hidden="false" customHeight="true" outlineLevel="0" collapsed="false">
      <c r="A26" s="212" t="s">
        <v>112</v>
      </c>
      <c r="B26" s="212"/>
      <c r="C26" s="212"/>
      <c r="D26" s="212"/>
      <c r="E26" s="212"/>
      <c r="F26" s="212"/>
      <c r="G26" s="212"/>
      <c r="H26" s="212"/>
      <c r="I26" s="212"/>
      <c r="J26" s="212"/>
      <c r="K26" s="212"/>
      <c r="L26" s="212"/>
      <c r="M26" s="212"/>
      <c r="N26" s="212"/>
      <c r="O26" s="212"/>
      <c r="P26" s="212"/>
      <c r="Q26" s="213" t="s">
        <v>294</v>
      </c>
      <c r="R26" s="213"/>
      <c r="S26" s="213"/>
      <c r="T26" s="213"/>
      <c r="U26" s="213"/>
      <c r="V26" s="213" t="s">
        <v>295</v>
      </c>
      <c r="W26" s="213"/>
      <c r="X26" s="213"/>
      <c r="Y26" s="213"/>
      <c r="Z26" s="213"/>
      <c r="AA26" s="214" t="s">
        <v>296</v>
      </c>
      <c r="AB26" s="214"/>
      <c r="AC26" s="214"/>
      <c r="AD26" s="214"/>
      <c r="AE26" s="214"/>
      <c r="AF26" s="266" t="s">
        <v>297</v>
      </c>
      <c r="AG26" s="266"/>
      <c r="AH26" s="266"/>
      <c r="AI26" s="266"/>
      <c r="AJ26" s="266"/>
      <c r="AK26" s="216" t="s">
        <v>274</v>
      </c>
      <c r="AL26" s="216"/>
      <c r="AM26" s="216"/>
      <c r="AN26" s="216"/>
      <c r="AO26" s="216"/>
      <c r="AP26" s="213" t="s">
        <v>298</v>
      </c>
      <c r="AQ26" s="213"/>
      <c r="AR26" s="213"/>
      <c r="AS26" s="213"/>
      <c r="AT26" s="213"/>
      <c r="AU26" s="213" t="s">
        <v>299</v>
      </c>
      <c r="AV26" s="213"/>
      <c r="AW26" s="213"/>
      <c r="AX26" s="213"/>
      <c r="AY26" s="213"/>
      <c r="AZ26" s="213" t="s">
        <v>300</v>
      </c>
      <c r="BA26" s="213"/>
      <c r="BB26" s="213"/>
      <c r="BC26" s="213"/>
      <c r="BD26" s="213"/>
      <c r="BE26" s="217" t="s">
        <v>276</v>
      </c>
      <c r="BF26" s="217"/>
      <c r="BG26" s="217"/>
      <c r="BH26" s="217"/>
      <c r="BI26" s="217"/>
      <c r="BJ26" s="207"/>
      <c r="BK26" s="207"/>
      <c r="BL26" s="207"/>
      <c r="BM26" s="207"/>
      <c r="BN26" s="207"/>
      <c r="BO26" s="265"/>
      <c r="BP26" s="265"/>
      <c r="BQ26" s="244" t="n">
        <v>20</v>
      </c>
      <c r="BR26" s="245"/>
      <c r="BS26" s="246"/>
      <c r="BT26" s="246"/>
      <c r="BU26" s="246"/>
      <c r="BV26" s="246"/>
      <c r="BW26" s="246"/>
      <c r="BX26" s="246"/>
      <c r="BY26" s="246"/>
      <c r="BZ26" s="246"/>
      <c r="CA26" s="246"/>
      <c r="CB26" s="246"/>
      <c r="CC26" s="246"/>
      <c r="CD26" s="246"/>
      <c r="CE26" s="246"/>
      <c r="CF26" s="246"/>
      <c r="CG26" s="246"/>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8"/>
      <c r="DW26" s="248"/>
      <c r="DX26" s="248"/>
      <c r="DY26" s="248"/>
      <c r="DZ26" s="248"/>
      <c r="EA26" s="199"/>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6.25" hidden="false" customHeight="true" outlineLevel="0" collapsed="false">
      <c r="A27" s="212"/>
      <c r="B27" s="212"/>
      <c r="C27" s="212"/>
      <c r="D27" s="212"/>
      <c r="E27" s="212"/>
      <c r="F27" s="212"/>
      <c r="G27" s="212"/>
      <c r="H27" s="212"/>
      <c r="I27" s="212"/>
      <c r="J27" s="212"/>
      <c r="K27" s="212"/>
      <c r="L27" s="212"/>
      <c r="M27" s="212"/>
      <c r="N27" s="212"/>
      <c r="O27" s="212"/>
      <c r="P27" s="212"/>
      <c r="Q27" s="213"/>
      <c r="R27" s="213"/>
      <c r="S27" s="213"/>
      <c r="T27" s="213"/>
      <c r="U27" s="213"/>
      <c r="V27" s="213"/>
      <c r="W27" s="213"/>
      <c r="X27" s="213"/>
      <c r="Y27" s="213"/>
      <c r="Z27" s="213"/>
      <c r="AA27" s="214"/>
      <c r="AB27" s="214"/>
      <c r="AC27" s="214"/>
      <c r="AD27" s="214"/>
      <c r="AE27" s="214"/>
      <c r="AF27" s="266"/>
      <c r="AG27" s="266"/>
      <c r="AH27" s="266"/>
      <c r="AI27" s="266"/>
      <c r="AJ27" s="266"/>
      <c r="AK27" s="216"/>
      <c r="AL27" s="216"/>
      <c r="AM27" s="216"/>
      <c r="AN27" s="216"/>
      <c r="AO27" s="216"/>
      <c r="AP27" s="213"/>
      <c r="AQ27" s="213"/>
      <c r="AR27" s="213"/>
      <c r="AS27" s="213"/>
      <c r="AT27" s="213"/>
      <c r="AU27" s="213"/>
      <c r="AV27" s="213"/>
      <c r="AW27" s="213"/>
      <c r="AX27" s="213"/>
      <c r="AY27" s="213"/>
      <c r="AZ27" s="213"/>
      <c r="BA27" s="213"/>
      <c r="BB27" s="213"/>
      <c r="BC27" s="213"/>
      <c r="BD27" s="213"/>
      <c r="BE27" s="217"/>
      <c r="BF27" s="217"/>
      <c r="BG27" s="217"/>
      <c r="BH27" s="217"/>
      <c r="BI27" s="217"/>
      <c r="BJ27" s="207"/>
      <c r="BK27" s="207"/>
      <c r="BL27" s="207"/>
      <c r="BM27" s="207"/>
      <c r="BN27" s="207"/>
      <c r="BO27" s="265"/>
      <c r="BP27" s="265"/>
      <c r="BQ27" s="244" t="n">
        <v>21</v>
      </c>
      <c r="BR27" s="245"/>
      <c r="BS27" s="246"/>
      <c r="BT27" s="246"/>
      <c r="BU27" s="246"/>
      <c r="BV27" s="246"/>
      <c r="BW27" s="246"/>
      <c r="BX27" s="246"/>
      <c r="BY27" s="246"/>
      <c r="BZ27" s="246"/>
      <c r="CA27" s="246"/>
      <c r="CB27" s="246"/>
      <c r="CC27" s="246"/>
      <c r="CD27" s="246"/>
      <c r="CE27" s="246"/>
      <c r="CF27" s="246"/>
      <c r="CG27" s="246"/>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8"/>
      <c r="DW27" s="248"/>
      <c r="DX27" s="248"/>
      <c r="DY27" s="248"/>
      <c r="DZ27" s="248"/>
      <c r="EA27" s="199"/>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6.25" hidden="false" customHeight="true" outlineLevel="0" collapsed="false">
      <c r="A28" s="267" t="n">
        <v>1</v>
      </c>
      <c r="B28" s="222" t="s">
        <v>301</v>
      </c>
      <c r="C28" s="222"/>
      <c r="D28" s="222"/>
      <c r="E28" s="222"/>
      <c r="F28" s="222"/>
      <c r="G28" s="222"/>
      <c r="H28" s="222"/>
      <c r="I28" s="222"/>
      <c r="J28" s="222"/>
      <c r="K28" s="222"/>
      <c r="L28" s="222"/>
      <c r="M28" s="222"/>
      <c r="N28" s="222"/>
      <c r="O28" s="222"/>
      <c r="P28" s="222"/>
      <c r="Q28" s="268" t="n">
        <v>4014</v>
      </c>
      <c r="R28" s="268"/>
      <c r="S28" s="268"/>
      <c r="T28" s="268"/>
      <c r="U28" s="268"/>
      <c r="V28" s="269" t="n">
        <v>3913</v>
      </c>
      <c r="W28" s="269"/>
      <c r="X28" s="269"/>
      <c r="Y28" s="269"/>
      <c r="Z28" s="269"/>
      <c r="AA28" s="270" t="n">
        <v>100</v>
      </c>
      <c r="AB28" s="270"/>
      <c r="AC28" s="270"/>
      <c r="AD28" s="270"/>
      <c r="AE28" s="270"/>
      <c r="AF28" s="271" t="n">
        <v>100</v>
      </c>
      <c r="AG28" s="271"/>
      <c r="AH28" s="271"/>
      <c r="AI28" s="271"/>
      <c r="AJ28" s="271"/>
      <c r="AK28" s="272" t="n">
        <v>326</v>
      </c>
      <c r="AL28" s="272"/>
      <c r="AM28" s="272"/>
      <c r="AN28" s="272"/>
      <c r="AO28" s="272"/>
      <c r="AP28" s="273" t="s">
        <v>46</v>
      </c>
      <c r="AQ28" s="273"/>
      <c r="AR28" s="273"/>
      <c r="AS28" s="273"/>
      <c r="AT28" s="273"/>
      <c r="AU28" s="273" t="s">
        <v>46</v>
      </c>
      <c r="AV28" s="273"/>
      <c r="AW28" s="273"/>
      <c r="AX28" s="273"/>
      <c r="AY28" s="273"/>
      <c r="AZ28" s="274" t="s">
        <v>46</v>
      </c>
      <c r="BA28" s="274"/>
      <c r="BB28" s="274"/>
      <c r="BC28" s="274"/>
      <c r="BD28" s="274"/>
      <c r="BE28" s="275"/>
      <c r="BF28" s="275"/>
      <c r="BG28" s="275"/>
      <c r="BH28" s="275"/>
      <c r="BI28" s="275"/>
      <c r="BJ28" s="207"/>
      <c r="BK28" s="207"/>
      <c r="BL28" s="207"/>
      <c r="BM28" s="207"/>
      <c r="BN28" s="207"/>
      <c r="BO28" s="265"/>
      <c r="BP28" s="265"/>
      <c r="BQ28" s="244" t="n">
        <v>22</v>
      </c>
      <c r="BR28" s="245"/>
      <c r="BS28" s="246"/>
      <c r="BT28" s="246"/>
      <c r="BU28" s="246"/>
      <c r="BV28" s="246"/>
      <c r="BW28" s="246"/>
      <c r="BX28" s="246"/>
      <c r="BY28" s="246"/>
      <c r="BZ28" s="246"/>
      <c r="CA28" s="246"/>
      <c r="CB28" s="246"/>
      <c r="CC28" s="246"/>
      <c r="CD28" s="246"/>
      <c r="CE28" s="246"/>
      <c r="CF28" s="246"/>
      <c r="CG28" s="246"/>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8"/>
      <c r="DW28" s="248"/>
      <c r="DX28" s="248"/>
      <c r="DY28" s="248"/>
      <c r="DZ28" s="248"/>
      <c r="EA28" s="199"/>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6.25" hidden="false" customHeight="true" outlineLevel="0" collapsed="false">
      <c r="A29" s="267" t="n">
        <v>2</v>
      </c>
      <c r="B29" s="276" t="s">
        <v>302</v>
      </c>
      <c r="C29" s="276"/>
      <c r="D29" s="276"/>
      <c r="E29" s="276"/>
      <c r="F29" s="276"/>
      <c r="G29" s="276"/>
      <c r="H29" s="276"/>
      <c r="I29" s="276"/>
      <c r="J29" s="276"/>
      <c r="K29" s="276"/>
      <c r="L29" s="276"/>
      <c r="M29" s="276"/>
      <c r="N29" s="276"/>
      <c r="O29" s="276"/>
      <c r="P29" s="276"/>
      <c r="Q29" s="237" t="n">
        <v>3721</v>
      </c>
      <c r="R29" s="237"/>
      <c r="S29" s="237"/>
      <c r="T29" s="237"/>
      <c r="U29" s="237"/>
      <c r="V29" s="238" t="n">
        <v>3635</v>
      </c>
      <c r="W29" s="238"/>
      <c r="X29" s="238"/>
      <c r="Y29" s="238"/>
      <c r="Z29" s="238"/>
      <c r="AA29" s="239" t="n">
        <v>87</v>
      </c>
      <c r="AB29" s="239"/>
      <c r="AC29" s="239"/>
      <c r="AD29" s="239"/>
      <c r="AE29" s="239"/>
      <c r="AF29" s="240" t="n">
        <v>87</v>
      </c>
      <c r="AG29" s="240"/>
      <c r="AH29" s="240"/>
      <c r="AI29" s="240"/>
      <c r="AJ29" s="240"/>
      <c r="AK29" s="277" t="n">
        <v>622</v>
      </c>
      <c r="AL29" s="277"/>
      <c r="AM29" s="277"/>
      <c r="AN29" s="277"/>
      <c r="AO29" s="277"/>
      <c r="AP29" s="278" t="s">
        <v>46</v>
      </c>
      <c r="AQ29" s="278"/>
      <c r="AR29" s="278"/>
      <c r="AS29" s="278"/>
      <c r="AT29" s="278"/>
      <c r="AU29" s="278" t="s">
        <v>46</v>
      </c>
      <c r="AV29" s="278"/>
      <c r="AW29" s="278"/>
      <c r="AX29" s="278"/>
      <c r="AY29" s="278"/>
      <c r="AZ29" s="279" t="s">
        <v>46</v>
      </c>
      <c r="BA29" s="279"/>
      <c r="BB29" s="279"/>
      <c r="BC29" s="279"/>
      <c r="BD29" s="279"/>
      <c r="BE29" s="280"/>
      <c r="BF29" s="280"/>
      <c r="BG29" s="280"/>
      <c r="BH29" s="280"/>
      <c r="BI29" s="280"/>
      <c r="BJ29" s="207"/>
      <c r="BK29" s="207"/>
      <c r="BL29" s="207"/>
      <c r="BM29" s="207"/>
      <c r="BN29" s="207"/>
      <c r="BO29" s="265"/>
      <c r="BP29" s="265"/>
      <c r="BQ29" s="244" t="n">
        <v>23</v>
      </c>
      <c r="BR29" s="245"/>
      <c r="BS29" s="246"/>
      <c r="BT29" s="246"/>
      <c r="BU29" s="246"/>
      <c r="BV29" s="246"/>
      <c r="BW29" s="246"/>
      <c r="BX29" s="246"/>
      <c r="BY29" s="246"/>
      <c r="BZ29" s="246"/>
      <c r="CA29" s="246"/>
      <c r="CB29" s="246"/>
      <c r="CC29" s="246"/>
      <c r="CD29" s="246"/>
      <c r="CE29" s="246"/>
      <c r="CF29" s="246"/>
      <c r="CG29" s="246"/>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8"/>
      <c r="DW29" s="248"/>
      <c r="DX29" s="248"/>
      <c r="DY29" s="248"/>
      <c r="DZ29" s="248"/>
      <c r="EA29" s="199"/>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6.25" hidden="false" customHeight="true" outlineLevel="0" collapsed="false">
      <c r="A30" s="267" t="n">
        <v>3</v>
      </c>
      <c r="B30" s="276" t="s">
        <v>303</v>
      </c>
      <c r="C30" s="276"/>
      <c r="D30" s="276"/>
      <c r="E30" s="276"/>
      <c r="F30" s="276"/>
      <c r="G30" s="276"/>
      <c r="H30" s="276"/>
      <c r="I30" s="276"/>
      <c r="J30" s="276"/>
      <c r="K30" s="276"/>
      <c r="L30" s="276"/>
      <c r="M30" s="276"/>
      <c r="N30" s="276"/>
      <c r="O30" s="276"/>
      <c r="P30" s="276"/>
      <c r="Q30" s="237" t="n">
        <v>475</v>
      </c>
      <c r="R30" s="237"/>
      <c r="S30" s="237"/>
      <c r="T30" s="237"/>
      <c r="U30" s="237"/>
      <c r="V30" s="238" t="n">
        <v>473</v>
      </c>
      <c r="W30" s="238"/>
      <c r="X30" s="238"/>
      <c r="Y30" s="238"/>
      <c r="Z30" s="238"/>
      <c r="AA30" s="239" t="n">
        <v>2</v>
      </c>
      <c r="AB30" s="239"/>
      <c r="AC30" s="239"/>
      <c r="AD30" s="239"/>
      <c r="AE30" s="239"/>
      <c r="AF30" s="240" t="n">
        <v>2</v>
      </c>
      <c r="AG30" s="240"/>
      <c r="AH30" s="240"/>
      <c r="AI30" s="240"/>
      <c r="AJ30" s="240"/>
      <c r="AK30" s="277" t="n">
        <v>150</v>
      </c>
      <c r="AL30" s="277"/>
      <c r="AM30" s="277"/>
      <c r="AN30" s="277"/>
      <c r="AO30" s="277"/>
      <c r="AP30" s="278" t="s">
        <v>46</v>
      </c>
      <c r="AQ30" s="278"/>
      <c r="AR30" s="278"/>
      <c r="AS30" s="278"/>
      <c r="AT30" s="278"/>
      <c r="AU30" s="278" t="s">
        <v>46</v>
      </c>
      <c r="AV30" s="278"/>
      <c r="AW30" s="278"/>
      <c r="AX30" s="278"/>
      <c r="AY30" s="278"/>
      <c r="AZ30" s="279" t="s">
        <v>46</v>
      </c>
      <c r="BA30" s="279"/>
      <c r="BB30" s="279"/>
      <c r="BC30" s="279"/>
      <c r="BD30" s="279"/>
      <c r="BE30" s="280"/>
      <c r="BF30" s="280"/>
      <c r="BG30" s="280"/>
      <c r="BH30" s="280"/>
      <c r="BI30" s="280"/>
      <c r="BJ30" s="207"/>
      <c r="BK30" s="207"/>
      <c r="BL30" s="207"/>
      <c r="BM30" s="207"/>
      <c r="BN30" s="207"/>
      <c r="BO30" s="265"/>
      <c r="BP30" s="265"/>
      <c r="BQ30" s="244" t="n">
        <v>24</v>
      </c>
      <c r="BR30" s="245"/>
      <c r="BS30" s="246"/>
      <c r="BT30" s="246"/>
      <c r="BU30" s="246"/>
      <c r="BV30" s="246"/>
      <c r="BW30" s="246"/>
      <c r="BX30" s="246"/>
      <c r="BY30" s="246"/>
      <c r="BZ30" s="246"/>
      <c r="CA30" s="246"/>
      <c r="CB30" s="246"/>
      <c r="CC30" s="246"/>
      <c r="CD30" s="246"/>
      <c r="CE30" s="246"/>
      <c r="CF30" s="246"/>
      <c r="CG30" s="246"/>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8"/>
      <c r="DW30" s="248"/>
      <c r="DX30" s="248"/>
      <c r="DY30" s="248"/>
      <c r="DZ30" s="248"/>
      <c r="EA30" s="199"/>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true" outlineLevel="0" collapsed="false">
      <c r="A31" s="267" t="n">
        <v>4</v>
      </c>
      <c r="B31" s="276" t="s">
        <v>304</v>
      </c>
      <c r="C31" s="276"/>
      <c r="D31" s="276"/>
      <c r="E31" s="276"/>
      <c r="F31" s="276"/>
      <c r="G31" s="276"/>
      <c r="H31" s="276"/>
      <c r="I31" s="276"/>
      <c r="J31" s="276"/>
      <c r="K31" s="276"/>
      <c r="L31" s="276"/>
      <c r="M31" s="276"/>
      <c r="N31" s="276"/>
      <c r="O31" s="276"/>
      <c r="P31" s="276"/>
      <c r="Q31" s="237" t="n">
        <v>663</v>
      </c>
      <c r="R31" s="237"/>
      <c r="S31" s="237"/>
      <c r="T31" s="237"/>
      <c r="U31" s="237"/>
      <c r="V31" s="238" t="n">
        <v>588</v>
      </c>
      <c r="W31" s="238"/>
      <c r="X31" s="238"/>
      <c r="Y31" s="238"/>
      <c r="Z31" s="238"/>
      <c r="AA31" s="239" t="n">
        <v>75</v>
      </c>
      <c r="AB31" s="239"/>
      <c r="AC31" s="239"/>
      <c r="AD31" s="239"/>
      <c r="AE31" s="239"/>
      <c r="AF31" s="240" t="n">
        <v>821</v>
      </c>
      <c r="AG31" s="240"/>
      <c r="AH31" s="240"/>
      <c r="AI31" s="240"/>
      <c r="AJ31" s="240"/>
      <c r="AK31" s="277" t="n">
        <v>72</v>
      </c>
      <c r="AL31" s="277"/>
      <c r="AM31" s="277"/>
      <c r="AN31" s="277"/>
      <c r="AO31" s="277"/>
      <c r="AP31" s="278" t="n">
        <v>4140</v>
      </c>
      <c r="AQ31" s="278"/>
      <c r="AR31" s="278"/>
      <c r="AS31" s="278"/>
      <c r="AT31" s="278"/>
      <c r="AU31" s="278" t="n">
        <v>746</v>
      </c>
      <c r="AV31" s="278"/>
      <c r="AW31" s="278"/>
      <c r="AX31" s="278"/>
      <c r="AY31" s="278"/>
      <c r="AZ31" s="279" t="s">
        <v>46</v>
      </c>
      <c r="BA31" s="279"/>
      <c r="BB31" s="279"/>
      <c r="BC31" s="279"/>
      <c r="BD31" s="279"/>
      <c r="BE31" s="281" t="s">
        <v>305</v>
      </c>
      <c r="BF31" s="281"/>
      <c r="BG31" s="281"/>
      <c r="BH31" s="281"/>
      <c r="BI31" s="281"/>
      <c r="BJ31" s="207"/>
      <c r="BK31" s="207"/>
      <c r="BL31" s="207"/>
      <c r="BM31" s="207"/>
      <c r="BN31" s="207"/>
      <c r="BO31" s="265"/>
      <c r="BP31" s="265"/>
      <c r="BQ31" s="244" t="n">
        <v>25</v>
      </c>
      <c r="BR31" s="245"/>
      <c r="BS31" s="246"/>
      <c r="BT31" s="246"/>
      <c r="BU31" s="246"/>
      <c r="BV31" s="246"/>
      <c r="BW31" s="246"/>
      <c r="BX31" s="246"/>
      <c r="BY31" s="246"/>
      <c r="BZ31" s="246"/>
      <c r="CA31" s="246"/>
      <c r="CB31" s="246"/>
      <c r="CC31" s="246"/>
      <c r="CD31" s="246"/>
      <c r="CE31" s="246"/>
      <c r="CF31" s="246"/>
      <c r="CG31" s="246"/>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8"/>
      <c r="DW31" s="248"/>
      <c r="DX31" s="248"/>
      <c r="DY31" s="248"/>
      <c r="DZ31" s="248"/>
      <c r="EA31" s="199"/>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6.25" hidden="false" customHeight="true" outlineLevel="0" collapsed="false">
      <c r="A32" s="267" t="n">
        <v>5</v>
      </c>
      <c r="B32" s="276" t="s">
        <v>306</v>
      </c>
      <c r="C32" s="276"/>
      <c r="D32" s="276"/>
      <c r="E32" s="276"/>
      <c r="F32" s="276"/>
      <c r="G32" s="276"/>
      <c r="H32" s="276"/>
      <c r="I32" s="276"/>
      <c r="J32" s="276"/>
      <c r="K32" s="276"/>
      <c r="L32" s="276"/>
      <c r="M32" s="276"/>
      <c r="N32" s="276"/>
      <c r="O32" s="276"/>
      <c r="P32" s="276"/>
      <c r="Q32" s="237" t="n">
        <v>696</v>
      </c>
      <c r="R32" s="237"/>
      <c r="S32" s="237"/>
      <c r="T32" s="237"/>
      <c r="U32" s="237"/>
      <c r="V32" s="238" t="n">
        <v>627</v>
      </c>
      <c r="W32" s="238"/>
      <c r="X32" s="238"/>
      <c r="Y32" s="238"/>
      <c r="Z32" s="238"/>
      <c r="AA32" s="239" t="n">
        <v>68</v>
      </c>
      <c r="AB32" s="239"/>
      <c r="AC32" s="239"/>
      <c r="AD32" s="239"/>
      <c r="AE32" s="239"/>
      <c r="AF32" s="240" t="n">
        <v>92</v>
      </c>
      <c r="AG32" s="240"/>
      <c r="AH32" s="240"/>
      <c r="AI32" s="240"/>
      <c r="AJ32" s="240"/>
      <c r="AK32" s="277" t="n">
        <v>313</v>
      </c>
      <c r="AL32" s="277"/>
      <c r="AM32" s="277"/>
      <c r="AN32" s="277"/>
      <c r="AO32" s="277"/>
      <c r="AP32" s="278" t="n">
        <v>3205</v>
      </c>
      <c r="AQ32" s="278"/>
      <c r="AR32" s="278"/>
      <c r="AS32" s="278"/>
      <c r="AT32" s="278"/>
      <c r="AU32" s="278" t="n">
        <v>2795</v>
      </c>
      <c r="AV32" s="278"/>
      <c r="AW32" s="278"/>
      <c r="AX32" s="278"/>
      <c r="AY32" s="278"/>
      <c r="AZ32" s="279" t="s">
        <v>46</v>
      </c>
      <c r="BA32" s="279"/>
      <c r="BB32" s="279"/>
      <c r="BC32" s="279"/>
      <c r="BD32" s="279"/>
      <c r="BE32" s="281" t="s">
        <v>305</v>
      </c>
      <c r="BF32" s="281"/>
      <c r="BG32" s="281"/>
      <c r="BH32" s="281"/>
      <c r="BI32" s="281"/>
      <c r="BJ32" s="207"/>
      <c r="BK32" s="207"/>
      <c r="BL32" s="207"/>
      <c r="BM32" s="207"/>
      <c r="BN32" s="207"/>
      <c r="BO32" s="265"/>
      <c r="BP32" s="265"/>
      <c r="BQ32" s="244" t="n">
        <v>26</v>
      </c>
      <c r="BR32" s="245"/>
      <c r="BS32" s="246"/>
      <c r="BT32" s="246"/>
      <c r="BU32" s="246"/>
      <c r="BV32" s="246"/>
      <c r="BW32" s="246"/>
      <c r="BX32" s="246"/>
      <c r="BY32" s="246"/>
      <c r="BZ32" s="246"/>
      <c r="CA32" s="246"/>
      <c r="CB32" s="246"/>
      <c r="CC32" s="246"/>
      <c r="CD32" s="246"/>
      <c r="CE32" s="246"/>
      <c r="CF32" s="246"/>
      <c r="CG32" s="246"/>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8"/>
      <c r="DW32" s="248"/>
      <c r="DX32" s="248"/>
      <c r="DY32" s="248"/>
      <c r="DZ32" s="248"/>
      <c r="EA32" s="199"/>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6.25" hidden="false" customHeight="true" outlineLevel="0" collapsed="false">
      <c r="A33" s="267" t="n">
        <v>6</v>
      </c>
      <c r="B33" s="276" t="s">
        <v>307</v>
      </c>
      <c r="C33" s="276"/>
      <c r="D33" s="276"/>
      <c r="E33" s="276"/>
      <c r="F33" s="276"/>
      <c r="G33" s="276"/>
      <c r="H33" s="276"/>
      <c r="I33" s="276"/>
      <c r="J33" s="276"/>
      <c r="K33" s="276"/>
      <c r="L33" s="276"/>
      <c r="M33" s="276"/>
      <c r="N33" s="276"/>
      <c r="O33" s="276"/>
      <c r="P33" s="276"/>
      <c r="Q33" s="237" t="n">
        <v>37</v>
      </c>
      <c r="R33" s="237"/>
      <c r="S33" s="237"/>
      <c r="T33" s="237"/>
      <c r="U33" s="237"/>
      <c r="V33" s="238" t="n">
        <v>33</v>
      </c>
      <c r="W33" s="238"/>
      <c r="X33" s="238"/>
      <c r="Y33" s="238"/>
      <c r="Z33" s="238"/>
      <c r="AA33" s="239" t="n">
        <v>4</v>
      </c>
      <c r="AB33" s="239"/>
      <c r="AC33" s="239"/>
      <c r="AD33" s="239"/>
      <c r="AE33" s="239"/>
      <c r="AF33" s="240" t="n">
        <v>7</v>
      </c>
      <c r="AG33" s="240"/>
      <c r="AH33" s="240"/>
      <c r="AI33" s="240"/>
      <c r="AJ33" s="240"/>
      <c r="AK33" s="277" t="n">
        <v>18</v>
      </c>
      <c r="AL33" s="277"/>
      <c r="AM33" s="277"/>
      <c r="AN33" s="277"/>
      <c r="AO33" s="277"/>
      <c r="AP33" s="278" t="n">
        <v>96</v>
      </c>
      <c r="AQ33" s="278"/>
      <c r="AR33" s="278"/>
      <c r="AS33" s="278"/>
      <c r="AT33" s="278"/>
      <c r="AU33" s="278" t="n">
        <v>96</v>
      </c>
      <c r="AV33" s="278"/>
      <c r="AW33" s="278"/>
      <c r="AX33" s="278"/>
      <c r="AY33" s="278"/>
      <c r="AZ33" s="279" t="s">
        <v>46</v>
      </c>
      <c r="BA33" s="279"/>
      <c r="BB33" s="279"/>
      <c r="BC33" s="279"/>
      <c r="BD33" s="279"/>
      <c r="BE33" s="281" t="s">
        <v>305</v>
      </c>
      <c r="BF33" s="281"/>
      <c r="BG33" s="281"/>
      <c r="BH33" s="281"/>
      <c r="BI33" s="281"/>
      <c r="BJ33" s="207"/>
      <c r="BK33" s="207"/>
      <c r="BL33" s="207"/>
      <c r="BM33" s="207"/>
      <c r="BN33" s="207"/>
      <c r="BO33" s="265"/>
      <c r="BP33" s="265"/>
      <c r="BQ33" s="244" t="n">
        <v>27</v>
      </c>
      <c r="BR33" s="245"/>
      <c r="BS33" s="246"/>
      <c r="BT33" s="246"/>
      <c r="BU33" s="246"/>
      <c r="BV33" s="246"/>
      <c r="BW33" s="246"/>
      <c r="BX33" s="246"/>
      <c r="BY33" s="246"/>
      <c r="BZ33" s="246"/>
      <c r="CA33" s="246"/>
      <c r="CB33" s="246"/>
      <c r="CC33" s="246"/>
      <c r="CD33" s="246"/>
      <c r="CE33" s="246"/>
      <c r="CF33" s="246"/>
      <c r="CG33" s="246"/>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8"/>
      <c r="DW33" s="248"/>
      <c r="DX33" s="248"/>
      <c r="DY33" s="248"/>
      <c r="DZ33" s="248"/>
      <c r="EA33" s="199"/>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6.25" hidden="false" customHeight="true" outlineLevel="0" collapsed="false">
      <c r="A34" s="267" t="n">
        <v>7</v>
      </c>
      <c r="B34" s="276" t="s">
        <v>308</v>
      </c>
      <c r="C34" s="276"/>
      <c r="D34" s="276"/>
      <c r="E34" s="276"/>
      <c r="F34" s="276"/>
      <c r="G34" s="276"/>
      <c r="H34" s="276"/>
      <c r="I34" s="276"/>
      <c r="J34" s="276"/>
      <c r="K34" s="276"/>
      <c r="L34" s="276"/>
      <c r="M34" s="276"/>
      <c r="N34" s="276"/>
      <c r="O34" s="276"/>
      <c r="P34" s="276"/>
      <c r="Q34" s="237" t="n">
        <v>0</v>
      </c>
      <c r="R34" s="237"/>
      <c r="S34" s="237"/>
      <c r="T34" s="237"/>
      <c r="U34" s="237"/>
      <c r="V34" s="238" t="n">
        <v>0</v>
      </c>
      <c r="W34" s="238"/>
      <c r="X34" s="238"/>
      <c r="Y34" s="238"/>
      <c r="Z34" s="238"/>
      <c r="AA34" s="239" t="n">
        <v>0</v>
      </c>
      <c r="AB34" s="239"/>
      <c r="AC34" s="239"/>
      <c r="AD34" s="239"/>
      <c r="AE34" s="239"/>
      <c r="AF34" s="240" t="s">
        <v>46</v>
      </c>
      <c r="AG34" s="240"/>
      <c r="AH34" s="240"/>
      <c r="AI34" s="240"/>
      <c r="AJ34" s="240"/>
      <c r="AK34" s="277" t="n">
        <v>0</v>
      </c>
      <c r="AL34" s="277"/>
      <c r="AM34" s="277"/>
      <c r="AN34" s="277"/>
      <c r="AO34" s="277"/>
      <c r="AP34" s="278" t="s">
        <v>46</v>
      </c>
      <c r="AQ34" s="278"/>
      <c r="AR34" s="278"/>
      <c r="AS34" s="278"/>
      <c r="AT34" s="278"/>
      <c r="AU34" s="278" t="s">
        <v>46</v>
      </c>
      <c r="AV34" s="278"/>
      <c r="AW34" s="278"/>
      <c r="AX34" s="278"/>
      <c r="AY34" s="278"/>
      <c r="AZ34" s="279" t="s">
        <v>46</v>
      </c>
      <c r="BA34" s="279"/>
      <c r="BB34" s="279"/>
      <c r="BC34" s="279"/>
      <c r="BD34" s="279"/>
      <c r="BE34" s="281" t="s">
        <v>309</v>
      </c>
      <c r="BF34" s="281"/>
      <c r="BG34" s="281"/>
      <c r="BH34" s="281"/>
      <c r="BI34" s="281"/>
      <c r="BJ34" s="207"/>
      <c r="BK34" s="207"/>
      <c r="BL34" s="207"/>
      <c r="BM34" s="207"/>
      <c r="BN34" s="207"/>
      <c r="BO34" s="265"/>
      <c r="BP34" s="265"/>
      <c r="BQ34" s="244" t="n">
        <v>28</v>
      </c>
      <c r="BR34" s="245"/>
      <c r="BS34" s="246"/>
      <c r="BT34" s="246"/>
      <c r="BU34" s="246"/>
      <c r="BV34" s="246"/>
      <c r="BW34" s="246"/>
      <c r="BX34" s="246"/>
      <c r="BY34" s="246"/>
      <c r="BZ34" s="246"/>
      <c r="CA34" s="246"/>
      <c r="CB34" s="246"/>
      <c r="CC34" s="246"/>
      <c r="CD34" s="246"/>
      <c r="CE34" s="246"/>
      <c r="CF34" s="246"/>
      <c r="CG34" s="246"/>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8"/>
      <c r="DW34" s="248"/>
      <c r="DX34" s="248"/>
      <c r="DY34" s="248"/>
      <c r="DZ34" s="248"/>
      <c r="EA34" s="199"/>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6.25" hidden="false" customHeight="true" outlineLevel="0" collapsed="false">
      <c r="A35" s="267" t="n">
        <v>8</v>
      </c>
      <c r="B35" s="236"/>
      <c r="C35" s="236"/>
      <c r="D35" s="236"/>
      <c r="E35" s="236"/>
      <c r="F35" s="236"/>
      <c r="G35" s="236"/>
      <c r="H35" s="236"/>
      <c r="I35" s="236"/>
      <c r="J35" s="236"/>
      <c r="K35" s="236"/>
      <c r="L35" s="236"/>
      <c r="M35" s="236"/>
      <c r="N35" s="236"/>
      <c r="O35" s="236"/>
      <c r="P35" s="236"/>
      <c r="Q35" s="237"/>
      <c r="R35" s="237"/>
      <c r="S35" s="237"/>
      <c r="T35" s="237"/>
      <c r="U35" s="237"/>
      <c r="V35" s="238"/>
      <c r="W35" s="238"/>
      <c r="X35" s="238"/>
      <c r="Y35" s="238"/>
      <c r="Z35" s="238"/>
      <c r="AA35" s="239"/>
      <c r="AB35" s="239"/>
      <c r="AC35" s="239"/>
      <c r="AD35" s="239"/>
      <c r="AE35" s="239"/>
      <c r="AF35" s="240"/>
      <c r="AG35" s="240"/>
      <c r="AH35" s="240"/>
      <c r="AI35" s="240"/>
      <c r="AJ35" s="240"/>
      <c r="AK35" s="277"/>
      <c r="AL35" s="277"/>
      <c r="AM35" s="277"/>
      <c r="AN35" s="277"/>
      <c r="AO35" s="277"/>
      <c r="AP35" s="278"/>
      <c r="AQ35" s="278"/>
      <c r="AR35" s="278"/>
      <c r="AS35" s="278"/>
      <c r="AT35" s="278"/>
      <c r="AU35" s="278"/>
      <c r="AV35" s="278"/>
      <c r="AW35" s="278"/>
      <c r="AX35" s="278"/>
      <c r="AY35" s="278"/>
      <c r="AZ35" s="279"/>
      <c r="BA35" s="279"/>
      <c r="BB35" s="279"/>
      <c r="BC35" s="279"/>
      <c r="BD35" s="279"/>
      <c r="BE35" s="280"/>
      <c r="BF35" s="280"/>
      <c r="BG35" s="280"/>
      <c r="BH35" s="280"/>
      <c r="BI35" s="280"/>
      <c r="BJ35" s="207"/>
      <c r="BK35" s="207"/>
      <c r="BL35" s="207"/>
      <c r="BM35" s="207"/>
      <c r="BN35" s="207"/>
      <c r="BO35" s="265"/>
      <c r="BP35" s="265"/>
      <c r="BQ35" s="244" t="n">
        <v>29</v>
      </c>
      <c r="BR35" s="245"/>
      <c r="BS35" s="246"/>
      <c r="BT35" s="246"/>
      <c r="BU35" s="246"/>
      <c r="BV35" s="246"/>
      <c r="BW35" s="246"/>
      <c r="BX35" s="246"/>
      <c r="BY35" s="246"/>
      <c r="BZ35" s="246"/>
      <c r="CA35" s="246"/>
      <c r="CB35" s="246"/>
      <c r="CC35" s="246"/>
      <c r="CD35" s="246"/>
      <c r="CE35" s="246"/>
      <c r="CF35" s="246"/>
      <c r="CG35" s="246"/>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8"/>
      <c r="DW35" s="248"/>
      <c r="DX35" s="248"/>
      <c r="DY35" s="248"/>
      <c r="DZ35" s="248"/>
      <c r="EA35" s="199"/>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6.25" hidden="false" customHeight="true" outlineLevel="0" collapsed="false">
      <c r="A36" s="267" t="n">
        <v>9</v>
      </c>
      <c r="B36" s="236"/>
      <c r="C36" s="236"/>
      <c r="D36" s="236"/>
      <c r="E36" s="236"/>
      <c r="F36" s="236"/>
      <c r="G36" s="236"/>
      <c r="H36" s="236"/>
      <c r="I36" s="236"/>
      <c r="J36" s="236"/>
      <c r="K36" s="236"/>
      <c r="L36" s="236"/>
      <c r="M36" s="236"/>
      <c r="N36" s="236"/>
      <c r="O36" s="236"/>
      <c r="P36" s="236"/>
      <c r="Q36" s="237"/>
      <c r="R36" s="237"/>
      <c r="S36" s="237"/>
      <c r="T36" s="237"/>
      <c r="U36" s="237"/>
      <c r="V36" s="238"/>
      <c r="W36" s="238"/>
      <c r="X36" s="238"/>
      <c r="Y36" s="238"/>
      <c r="Z36" s="238"/>
      <c r="AA36" s="239"/>
      <c r="AB36" s="239"/>
      <c r="AC36" s="239"/>
      <c r="AD36" s="239"/>
      <c r="AE36" s="239"/>
      <c r="AF36" s="240"/>
      <c r="AG36" s="240"/>
      <c r="AH36" s="240"/>
      <c r="AI36" s="240"/>
      <c r="AJ36" s="240"/>
      <c r="AK36" s="277"/>
      <c r="AL36" s="277"/>
      <c r="AM36" s="277"/>
      <c r="AN36" s="277"/>
      <c r="AO36" s="277"/>
      <c r="AP36" s="278"/>
      <c r="AQ36" s="278"/>
      <c r="AR36" s="278"/>
      <c r="AS36" s="278"/>
      <c r="AT36" s="278"/>
      <c r="AU36" s="278"/>
      <c r="AV36" s="278"/>
      <c r="AW36" s="278"/>
      <c r="AX36" s="278"/>
      <c r="AY36" s="278"/>
      <c r="AZ36" s="279"/>
      <c r="BA36" s="279"/>
      <c r="BB36" s="279"/>
      <c r="BC36" s="279"/>
      <c r="BD36" s="279"/>
      <c r="BE36" s="280"/>
      <c r="BF36" s="280"/>
      <c r="BG36" s="280"/>
      <c r="BH36" s="280"/>
      <c r="BI36" s="280"/>
      <c r="BJ36" s="207"/>
      <c r="BK36" s="207"/>
      <c r="BL36" s="207"/>
      <c r="BM36" s="207"/>
      <c r="BN36" s="207"/>
      <c r="BO36" s="265"/>
      <c r="BP36" s="265"/>
      <c r="BQ36" s="244" t="n">
        <v>30</v>
      </c>
      <c r="BR36" s="245"/>
      <c r="BS36" s="246"/>
      <c r="BT36" s="246"/>
      <c r="BU36" s="246"/>
      <c r="BV36" s="246"/>
      <c r="BW36" s="246"/>
      <c r="BX36" s="246"/>
      <c r="BY36" s="246"/>
      <c r="BZ36" s="246"/>
      <c r="CA36" s="246"/>
      <c r="CB36" s="246"/>
      <c r="CC36" s="246"/>
      <c r="CD36" s="246"/>
      <c r="CE36" s="246"/>
      <c r="CF36" s="246"/>
      <c r="CG36" s="246"/>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8"/>
      <c r="DW36" s="248"/>
      <c r="DX36" s="248"/>
      <c r="DY36" s="248"/>
      <c r="DZ36" s="248"/>
      <c r="EA36" s="199"/>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6.25" hidden="false" customHeight="true" outlineLevel="0" collapsed="false">
      <c r="A37" s="267" t="n">
        <v>10</v>
      </c>
      <c r="B37" s="236"/>
      <c r="C37" s="236"/>
      <c r="D37" s="236"/>
      <c r="E37" s="236"/>
      <c r="F37" s="236"/>
      <c r="G37" s="236"/>
      <c r="H37" s="236"/>
      <c r="I37" s="236"/>
      <c r="J37" s="236"/>
      <c r="K37" s="236"/>
      <c r="L37" s="236"/>
      <c r="M37" s="236"/>
      <c r="N37" s="236"/>
      <c r="O37" s="236"/>
      <c r="P37" s="236"/>
      <c r="Q37" s="237"/>
      <c r="R37" s="237"/>
      <c r="S37" s="237"/>
      <c r="T37" s="237"/>
      <c r="U37" s="237"/>
      <c r="V37" s="238"/>
      <c r="W37" s="238"/>
      <c r="X37" s="238"/>
      <c r="Y37" s="238"/>
      <c r="Z37" s="238"/>
      <c r="AA37" s="239"/>
      <c r="AB37" s="239"/>
      <c r="AC37" s="239"/>
      <c r="AD37" s="239"/>
      <c r="AE37" s="239"/>
      <c r="AF37" s="240"/>
      <c r="AG37" s="240"/>
      <c r="AH37" s="240"/>
      <c r="AI37" s="240"/>
      <c r="AJ37" s="240"/>
      <c r="AK37" s="277"/>
      <c r="AL37" s="277"/>
      <c r="AM37" s="277"/>
      <c r="AN37" s="277"/>
      <c r="AO37" s="277"/>
      <c r="AP37" s="278"/>
      <c r="AQ37" s="278"/>
      <c r="AR37" s="278"/>
      <c r="AS37" s="278"/>
      <c r="AT37" s="278"/>
      <c r="AU37" s="278"/>
      <c r="AV37" s="278"/>
      <c r="AW37" s="278"/>
      <c r="AX37" s="278"/>
      <c r="AY37" s="278"/>
      <c r="AZ37" s="279"/>
      <c r="BA37" s="279"/>
      <c r="BB37" s="279"/>
      <c r="BC37" s="279"/>
      <c r="BD37" s="279"/>
      <c r="BE37" s="280"/>
      <c r="BF37" s="280"/>
      <c r="BG37" s="280"/>
      <c r="BH37" s="280"/>
      <c r="BI37" s="280"/>
      <c r="BJ37" s="207"/>
      <c r="BK37" s="207"/>
      <c r="BL37" s="207"/>
      <c r="BM37" s="207"/>
      <c r="BN37" s="207"/>
      <c r="BO37" s="265"/>
      <c r="BP37" s="265"/>
      <c r="BQ37" s="244" t="n">
        <v>31</v>
      </c>
      <c r="BR37" s="245"/>
      <c r="BS37" s="246"/>
      <c r="BT37" s="246"/>
      <c r="BU37" s="246"/>
      <c r="BV37" s="246"/>
      <c r="BW37" s="246"/>
      <c r="BX37" s="246"/>
      <c r="BY37" s="246"/>
      <c r="BZ37" s="246"/>
      <c r="CA37" s="246"/>
      <c r="CB37" s="246"/>
      <c r="CC37" s="246"/>
      <c r="CD37" s="246"/>
      <c r="CE37" s="246"/>
      <c r="CF37" s="246"/>
      <c r="CG37" s="246"/>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8"/>
      <c r="DW37" s="248"/>
      <c r="DX37" s="248"/>
      <c r="DY37" s="248"/>
      <c r="DZ37" s="248"/>
      <c r="EA37" s="199"/>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6.25" hidden="false" customHeight="true" outlineLevel="0" collapsed="false">
      <c r="A38" s="267" t="n">
        <v>11</v>
      </c>
      <c r="B38" s="236"/>
      <c r="C38" s="236"/>
      <c r="D38" s="236"/>
      <c r="E38" s="236"/>
      <c r="F38" s="236"/>
      <c r="G38" s="236"/>
      <c r="H38" s="236"/>
      <c r="I38" s="236"/>
      <c r="J38" s="236"/>
      <c r="K38" s="236"/>
      <c r="L38" s="236"/>
      <c r="M38" s="236"/>
      <c r="N38" s="236"/>
      <c r="O38" s="236"/>
      <c r="P38" s="236"/>
      <c r="Q38" s="237"/>
      <c r="R38" s="237"/>
      <c r="S38" s="237"/>
      <c r="T38" s="237"/>
      <c r="U38" s="237"/>
      <c r="V38" s="238"/>
      <c r="W38" s="238"/>
      <c r="X38" s="238"/>
      <c r="Y38" s="238"/>
      <c r="Z38" s="238"/>
      <c r="AA38" s="239"/>
      <c r="AB38" s="239"/>
      <c r="AC38" s="239"/>
      <c r="AD38" s="239"/>
      <c r="AE38" s="239"/>
      <c r="AF38" s="240"/>
      <c r="AG38" s="240"/>
      <c r="AH38" s="240"/>
      <c r="AI38" s="240"/>
      <c r="AJ38" s="240"/>
      <c r="AK38" s="277"/>
      <c r="AL38" s="277"/>
      <c r="AM38" s="277"/>
      <c r="AN38" s="277"/>
      <c r="AO38" s="277"/>
      <c r="AP38" s="278"/>
      <c r="AQ38" s="278"/>
      <c r="AR38" s="278"/>
      <c r="AS38" s="278"/>
      <c r="AT38" s="278"/>
      <c r="AU38" s="278"/>
      <c r="AV38" s="278"/>
      <c r="AW38" s="278"/>
      <c r="AX38" s="278"/>
      <c r="AY38" s="278"/>
      <c r="AZ38" s="279"/>
      <c r="BA38" s="279"/>
      <c r="BB38" s="279"/>
      <c r="BC38" s="279"/>
      <c r="BD38" s="279"/>
      <c r="BE38" s="280"/>
      <c r="BF38" s="280"/>
      <c r="BG38" s="280"/>
      <c r="BH38" s="280"/>
      <c r="BI38" s="280"/>
      <c r="BJ38" s="207"/>
      <c r="BK38" s="207"/>
      <c r="BL38" s="207"/>
      <c r="BM38" s="207"/>
      <c r="BN38" s="207"/>
      <c r="BO38" s="265"/>
      <c r="BP38" s="265"/>
      <c r="BQ38" s="244" t="n">
        <v>32</v>
      </c>
      <c r="BR38" s="245"/>
      <c r="BS38" s="246"/>
      <c r="BT38" s="246"/>
      <c r="BU38" s="246"/>
      <c r="BV38" s="246"/>
      <c r="BW38" s="246"/>
      <c r="BX38" s="246"/>
      <c r="BY38" s="246"/>
      <c r="BZ38" s="246"/>
      <c r="CA38" s="246"/>
      <c r="CB38" s="246"/>
      <c r="CC38" s="246"/>
      <c r="CD38" s="246"/>
      <c r="CE38" s="246"/>
      <c r="CF38" s="246"/>
      <c r="CG38" s="246"/>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8"/>
      <c r="DW38" s="248"/>
      <c r="DX38" s="248"/>
      <c r="DY38" s="248"/>
      <c r="DZ38" s="248"/>
      <c r="EA38" s="199"/>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6.25" hidden="false" customHeight="true" outlineLevel="0" collapsed="false">
      <c r="A39" s="267" t="n">
        <v>12</v>
      </c>
      <c r="B39" s="236"/>
      <c r="C39" s="236"/>
      <c r="D39" s="236"/>
      <c r="E39" s="236"/>
      <c r="F39" s="236"/>
      <c r="G39" s="236"/>
      <c r="H39" s="236"/>
      <c r="I39" s="236"/>
      <c r="J39" s="236"/>
      <c r="K39" s="236"/>
      <c r="L39" s="236"/>
      <c r="M39" s="236"/>
      <c r="N39" s="236"/>
      <c r="O39" s="236"/>
      <c r="P39" s="236"/>
      <c r="Q39" s="237"/>
      <c r="R39" s="237"/>
      <c r="S39" s="237"/>
      <c r="T39" s="237"/>
      <c r="U39" s="237"/>
      <c r="V39" s="238"/>
      <c r="W39" s="238"/>
      <c r="X39" s="238"/>
      <c r="Y39" s="238"/>
      <c r="Z39" s="238"/>
      <c r="AA39" s="239"/>
      <c r="AB39" s="239"/>
      <c r="AC39" s="239"/>
      <c r="AD39" s="239"/>
      <c r="AE39" s="239"/>
      <c r="AF39" s="240"/>
      <c r="AG39" s="240"/>
      <c r="AH39" s="240"/>
      <c r="AI39" s="240"/>
      <c r="AJ39" s="240"/>
      <c r="AK39" s="277"/>
      <c r="AL39" s="277"/>
      <c r="AM39" s="277"/>
      <c r="AN39" s="277"/>
      <c r="AO39" s="277"/>
      <c r="AP39" s="278"/>
      <c r="AQ39" s="278"/>
      <c r="AR39" s="278"/>
      <c r="AS39" s="278"/>
      <c r="AT39" s="278"/>
      <c r="AU39" s="278"/>
      <c r="AV39" s="278"/>
      <c r="AW39" s="278"/>
      <c r="AX39" s="278"/>
      <c r="AY39" s="278"/>
      <c r="AZ39" s="279"/>
      <c r="BA39" s="279"/>
      <c r="BB39" s="279"/>
      <c r="BC39" s="279"/>
      <c r="BD39" s="279"/>
      <c r="BE39" s="280"/>
      <c r="BF39" s="280"/>
      <c r="BG39" s="280"/>
      <c r="BH39" s="280"/>
      <c r="BI39" s="280"/>
      <c r="BJ39" s="207"/>
      <c r="BK39" s="207"/>
      <c r="BL39" s="207"/>
      <c r="BM39" s="207"/>
      <c r="BN39" s="207"/>
      <c r="BO39" s="265"/>
      <c r="BP39" s="265"/>
      <c r="BQ39" s="244" t="n">
        <v>33</v>
      </c>
      <c r="BR39" s="245"/>
      <c r="BS39" s="246"/>
      <c r="BT39" s="246"/>
      <c r="BU39" s="246"/>
      <c r="BV39" s="246"/>
      <c r="BW39" s="246"/>
      <c r="BX39" s="246"/>
      <c r="BY39" s="246"/>
      <c r="BZ39" s="246"/>
      <c r="CA39" s="246"/>
      <c r="CB39" s="246"/>
      <c r="CC39" s="246"/>
      <c r="CD39" s="246"/>
      <c r="CE39" s="246"/>
      <c r="CF39" s="246"/>
      <c r="CG39" s="246"/>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8"/>
      <c r="DW39" s="248"/>
      <c r="DX39" s="248"/>
      <c r="DY39" s="248"/>
      <c r="DZ39" s="248"/>
      <c r="EA39" s="199"/>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6.25" hidden="false" customHeight="true" outlineLevel="0" collapsed="false">
      <c r="A40" s="235" t="n">
        <v>13</v>
      </c>
      <c r="B40" s="236"/>
      <c r="C40" s="236"/>
      <c r="D40" s="236"/>
      <c r="E40" s="236"/>
      <c r="F40" s="236"/>
      <c r="G40" s="236"/>
      <c r="H40" s="236"/>
      <c r="I40" s="236"/>
      <c r="J40" s="236"/>
      <c r="K40" s="236"/>
      <c r="L40" s="236"/>
      <c r="M40" s="236"/>
      <c r="N40" s="236"/>
      <c r="O40" s="236"/>
      <c r="P40" s="236"/>
      <c r="Q40" s="237"/>
      <c r="R40" s="237"/>
      <c r="S40" s="237"/>
      <c r="T40" s="237"/>
      <c r="U40" s="237"/>
      <c r="V40" s="238"/>
      <c r="W40" s="238"/>
      <c r="X40" s="238"/>
      <c r="Y40" s="238"/>
      <c r="Z40" s="238"/>
      <c r="AA40" s="239"/>
      <c r="AB40" s="239"/>
      <c r="AC40" s="239"/>
      <c r="AD40" s="239"/>
      <c r="AE40" s="239"/>
      <c r="AF40" s="240"/>
      <c r="AG40" s="240"/>
      <c r="AH40" s="240"/>
      <c r="AI40" s="240"/>
      <c r="AJ40" s="240"/>
      <c r="AK40" s="277"/>
      <c r="AL40" s="277"/>
      <c r="AM40" s="277"/>
      <c r="AN40" s="277"/>
      <c r="AO40" s="277"/>
      <c r="AP40" s="278"/>
      <c r="AQ40" s="278"/>
      <c r="AR40" s="278"/>
      <c r="AS40" s="278"/>
      <c r="AT40" s="278"/>
      <c r="AU40" s="278"/>
      <c r="AV40" s="278"/>
      <c r="AW40" s="278"/>
      <c r="AX40" s="278"/>
      <c r="AY40" s="278"/>
      <c r="AZ40" s="279"/>
      <c r="BA40" s="279"/>
      <c r="BB40" s="279"/>
      <c r="BC40" s="279"/>
      <c r="BD40" s="279"/>
      <c r="BE40" s="280"/>
      <c r="BF40" s="280"/>
      <c r="BG40" s="280"/>
      <c r="BH40" s="280"/>
      <c r="BI40" s="280"/>
      <c r="BJ40" s="207"/>
      <c r="BK40" s="207"/>
      <c r="BL40" s="207"/>
      <c r="BM40" s="207"/>
      <c r="BN40" s="207"/>
      <c r="BO40" s="265"/>
      <c r="BP40" s="265"/>
      <c r="BQ40" s="244" t="n">
        <v>34</v>
      </c>
      <c r="BR40" s="245"/>
      <c r="BS40" s="246"/>
      <c r="BT40" s="246"/>
      <c r="BU40" s="246"/>
      <c r="BV40" s="246"/>
      <c r="BW40" s="246"/>
      <c r="BX40" s="246"/>
      <c r="BY40" s="246"/>
      <c r="BZ40" s="246"/>
      <c r="CA40" s="246"/>
      <c r="CB40" s="246"/>
      <c r="CC40" s="246"/>
      <c r="CD40" s="246"/>
      <c r="CE40" s="246"/>
      <c r="CF40" s="246"/>
      <c r="CG40" s="246"/>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8"/>
      <c r="DW40" s="248"/>
      <c r="DX40" s="248"/>
      <c r="DY40" s="248"/>
      <c r="DZ40" s="248"/>
      <c r="EA40" s="199"/>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6.25" hidden="false" customHeight="true" outlineLevel="0" collapsed="false">
      <c r="A41" s="235" t="n">
        <v>14</v>
      </c>
      <c r="B41" s="236"/>
      <c r="C41" s="236"/>
      <c r="D41" s="236"/>
      <c r="E41" s="236"/>
      <c r="F41" s="236"/>
      <c r="G41" s="236"/>
      <c r="H41" s="236"/>
      <c r="I41" s="236"/>
      <c r="J41" s="236"/>
      <c r="K41" s="236"/>
      <c r="L41" s="236"/>
      <c r="M41" s="236"/>
      <c r="N41" s="236"/>
      <c r="O41" s="236"/>
      <c r="P41" s="236"/>
      <c r="Q41" s="237"/>
      <c r="R41" s="237"/>
      <c r="S41" s="237"/>
      <c r="T41" s="237"/>
      <c r="U41" s="237"/>
      <c r="V41" s="238"/>
      <c r="W41" s="238"/>
      <c r="X41" s="238"/>
      <c r="Y41" s="238"/>
      <c r="Z41" s="238"/>
      <c r="AA41" s="239"/>
      <c r="AB41" s="239"/>
      <c r="AC41" s="239"/>
      <c r="AD41" s="239"/>
      <c r="AE41" s="239"/>
      <c r="AF41" s="240"/>
      <c r="AG41" s="240"/>
      <c r="AH41" s="240"/>
      <c r="AI41" s="240"/>
      <c r="AJ41" s="240"/>
      <c r="AK41" s="277"/>
      <c r="AL41" s="277"/>
      <c r="AM41" s="277"/>
      <c r="AN41" s="277"/>
      <c r="AO41" s="277"/>
      <c r="AP41" s="278"/>
      <c r="AQ41" s="278"/>
      <c r="AR41" s="278"/>
      <c r="AS41" s="278"/>
      <c r="AT41" s="278"/>
      <c r="AU41" s="278"/>
      <c r="AV41" s="278"/>
      <c r="AW41" s="278"/>
      <c r="AX41" s="278"/>
      <c r="AY41" s="278"/>
      <c r="AZ41" s="279"/>
      <c r="BA41" s="279"/>
      <c r="BB41" s="279"/>
      <c r="BC41" s="279"/>
      <c r="BD41" s="279"/>
      <c r="BE41" s="280"/>
      <c r="BF41" s="280"/>
      <c r="BG41" s="280"/>
      <c r="BH41" s="280"/>
      <c r="BI41" s="280"/>
      <c r="BJ41" s="207"/>
      <c r="BK41" s="207"/>
      <c r="BL41" s="207"/>
      <c r="BM41" s="207"/>
      <c r="BN41" s="207"/>
      <c r="BO41" s="265"/>
      <c r="BP41" s="265"/>
      <c r="BQ41" s="244" t="n">
        <v>35</v>
      </c>
      <c r="BR41" s="245"/>
      <c r="BS41" s="246"/>
      <c r="BT41" s="246"/>
      <c r="BU41" s="246"/>
      <c r="BV41" s="246"/>
      <c r="BW41" s="246"/>
      <c r="BX41" s="246"/>
      <c r="BY41" s="246"/>
      <c r="BZ41" s="246"/>
      <c r="CA41" s="246"/>
      <c r="CB41" s="246"/>
      <c r="CC41" s="246"/>
      <c r="CD41" s="246"/>
      <c r="CE41" s="246"/>
      <c r="CF41" s="246"/>
      <c r="CG41" s="246"/>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8"/>
      <c r="DW41" s="248"/>
      <c r="DX41" s="248"/>
      <c r="DY41" s="248"/>
      <c r="DZ41" s="248"/>
      <c r="EA41" s="199"/>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6.25" hidden="false" customHeight="true" outlineLevel="0" collapsed="false">
      <c r="A42" s="235" t="n">
        <v>15</v>
      </c>
      <c r="B42" s="236"/>
      <c r="C42" s="236"/>
      <c r="D42" s="236"/>
      <c r="E42" s="236"/>
      <c r="F42" s="236"/>
      <c r="G42" s="236"/>
      <c r="H42" s="236"/>
      <c r="I42" s="236"/>
      <c r="J42" s="236"/>
      <c r="K42" s="236"/>
      <c r="L42" s="236"/>
      <c r="M42" s="236"/>
      <c r="N42" s="236"/>
      <c r="O42" s="236"/>
      <c r="P42" s="236"/>
      <c r="Q42" s="237"/>
      <c r="R42" s="237"/>
      <c r="S42" s="237"/>
      <c r="T42" s="237"/>
      <c r="U42" s="237"/>
      <c r="V42" s="238"/>
      <c r="W42" s="238"/>
      <c r="X42" s="238"/>
      <c r="Y42" s="238"/>
      <c r="Z42" s="238"/>
      <c r="AA42" s="239"/>
      <c r="AB42" s="239"/>
      <c r="AC42" s="239"/>
      <c r="AD42" s="239"/>
      <c r="AE42" s="239"/>
      <c r="AF42" s="240"/>
      <c r="AG42" s="240"/>
      <c r="AH42" s="240"/>
      <c r="AI42" s="240"/>
      <c r="AJ42" s="240"/>
      <c r="AK42" s="277"/>
      <c r="AL42" s="277"/>
      <c r="AM42" s="277"/>
      <c r="AN42" s="277"/>
      <c r="AO42" s="277"/>
      <c r="AP42" s="278"/>
      <c r="AQ42" s="278"/>
      <c r="AR42" s="278"/>
      <c r="AS42" s="278"/>
      <c r="AT42" s="278"/>
      <c r="AU42" s="278"/>
      <c r="AV42" s="278"/>
      <c r="AW42" s="278"/>
      <c r="AX42" s="278"/>
      <c r="AY42" s="278"/>
      <c r="AZ42" s="279"/>
      <c r="BA42" s="279"/>
      <c r="BB42" s="279"/>
      <c r="BC42" s="279"/>
      <c r="BD42" s="279"/>
      <c r="BE42" s="280"/>
      <c r="BF42" s="280"/>
      <c r="BG42" s="280"/>
      <c r="BH42" s="280"/>
      <c r="BI42" s="280"/>
      <c r="BJ42" s="207"/>
      <c r="BK42" s="207"/>
      <c r="BL42" s="207"/>
      <c r="BM42" s="207"/>
      <c r="BN42" s="207"/>
      <c r="BO42" s="265"/>
      <c r="BP42" s="265"/>
      <c r="BQ42" s="244" t="n">
        <v>36</v>
      </c>
      <c r="BR42" s="245"/>
      <c r="BS42" s="246"/>
      <c r="BT42" s="246"/>
      <c r="BU42" s="246"/>
      <c r="BV42" s="246"/>
      <c r="BW42" s="246"/>
      <c r="BX42" s="246"/>
      <c r="BY42" s="246"/>
      <c r="BZ42" s="246"/>
      <c r="CA42" s="246"/>
      <c r="CB42" s="246"/>
      <c r="CC42" s="246"/>
      <c r="CD42" s="246"/>
      <c r="CE42" s="246"/>
      <c r="CF42" s="246"/>
      <c r="CG42" s="246"/>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8"/>
      <c r="DW42" s="248"/>
      <c r="DX42" s="248"/>
      <c r="DY42" s="248"/>
      <c r="DZ42" s="248"/>
      <c r="EA42" s="199"/>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6.25" hidden="false" customHeight="true" outlineLevel="0" collapsed="false">
      <c r="A43" s="235" t="n">
        <v>16</v>
      </c>
      <c r="B43" s="236"/>
      <c r="C43" s="236"/>
      <c r="D43" s="236"/>
      <c r="E43" s="236"/>
      <c r="F43" s="236"/>
      <c r="G43" s="236"/>
      <c r="H43" s="236"/>
      <c r="I43" s="236"/>
      <c r="J43" s="236"/>
      <c r="K43" s="236"/>
      <c r="L43" s="236"/>
      <c r="M43" s="236"/>
      <c r="N43" s="236"/>
      <c r="O43" s="236"/>
      <c r="P43" s="236"/>
      <c r="Q43" s="237"/>
      <c r="R43" s="237"/>
      <c r="S43" s="237"/>
      <c r="T43" s="237"/>
      <c r="U43" s="237"/>
      <c r="V43" s="238"/>
      <c r="W43" s="238"/>
      <c r="X43" s="238"/>
      <c r="Y43" s="238"/>
      <c r="Z43" s="238"/>
      <c r="AA43" s="239"/>
      <c r="AB43" s="239"/>
      <c r="AC43" s="239"/>
      <c r="AD43" s="239"/>
      <c r="AE43" s="239"/>
      <c r="AF43" s="240"/>
      <c r="AG43" s="240"/>
      <c r="AH43" s="240"/>
      <c r="AI43" s="240"/>
      <c r="AJ43" s="240"/>
      <c r="AK43" s="277"/>
      <c r="AL43" s="277"/>
      <c r="AM43" s="277"/>
      <c r="AN43" s="277"/>
      <c r="AO43" s="277"/>
      <c r="AP43" s="278"/>
      <c r="AQ43" s="278"/>
      <c r="AR43" s="278"/>
      <c r="AS43" s="278"/>
      <c r="AT43" s="278"/>
      <c r="AU43" s="278"/>
      <c r="AV43" s="278"/>
      <c r="AW43" s="278"/>
      <c r="AX43" s="278"/>
      <c r="AY43" s="278"/>
      <c r="AZ43" s="279"/>
      <c r="BA43" s="279"/>
      <c r="BB43" s="279"/>
      <c r="BC43" s="279"/>
      <c r="BD43" s="279"/>
      <c r="BE43" s="280"/>
      <c r="BF43" s="280"/>
      <c r="BG43" s="280"/>
      <c r="BH43" s="280"/>
      <c r="BI43" s="280"/>
      <c r="BJ43" s="207"/>
      <c r="BK43" s="207"/>
      <c r="BL43" s="207"/>
      <c r="BM43" s="207"/>
      <c r="BN43" s="207"/>
      <c r="BO43" s="265"/>
      <c r="BP43" s="265"/>
      <c r="BQ43" s="244" t="n">
        <v>37</v>
      </c>
      <c r="BR43" s="245"/>
      <c r="BS43" s="246"/>
      <c r="BT43" s="246"/>
      <c r="BU43" s="246"/>
      <c r="BV43" s="246"/>
      <c r="BW43" s="246"/>
      <c r="BX43" s="246"/>
      <c r="BY43" s="246"/>
      <c r="BZ43" s="246"/>
      <c r="CA43" s="246"/>
      <c r="CB43" s="246"/>
      <c r="CC43" s="246"/>
      <c r="CD43" s="246"/>
      <c r="CE43" s="246"/>
      <c r="CF43" s="246"/>
      <c r="CG43" s="246"/>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8"/>
      <c r="DW43" s="248"/>
      <c r="DX43" s="248"/>
      <c r="DY43" s="248"/>
      <c r="DZ43" s="248"/>
      <c r="EA43" s="199"/>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6.25" hidden="false" customHeight="true" outlineLevel="0" collapsed="false">
      <c r="A44" s="235" t="n">
        <v>17</v>
      </c>
      <c r="B44" s="236"/>
      <c r="C44" s="236"/>
      <c r="D44" s="236"/>
      <c r="E44" s="236"/>
      <c r="F44" s="236"/>
      <c r="G44" s="236"/>
      <c r="H44" s="236"/>
      <c r="I44" s="236"/>
      <c r="J44" s="236"/>
      <c r="K44" s="236"/>
      <c r="L44" s="236"/>
      <c r="M44" s="236"/>
      <c r="N44" s="236"/>
      <c r="O44" s="236"/>
      <c r="P44" s="236"/>
      <c r="Q44" s="237"/>
      <c r="R44" s="237"/>
      <c r="S44" s="237"/>
      <c r="T44" s="237"/>
      <c r="U44" s="237"/>
      <c r="V44" s="238"/>
      <c r="W44" s="238"/>
      <c r="X44" s="238"/>
      <c r="Y44" s="238"/>
      <c r="Z44" s="238"/>
      <c r="AA44" s="239"/>
      <c r="AB44" s="239"/>
      <c r="AC44" s="239"/>
      <c r="AD44" s="239"/>
      <c r="AE44" s="239"/>
      <c r="AF44" s="240"/>
      <c r="AG44" s="240"/>
      <c r="AH44" s="240"/>
      <c r="AI44" s="240"/>
      <c r="AJ44" s="240"/>
      <c r="AK44" s="277"/>
      <c r="AL44" s="277"/>
      <c r="AM44" s="277"/>
      <c r="AN44" s="277"/>
      <c r="AO44" s="277"/>
      <c r="AP44" s="278"/>
      <c r="AQ44" s="278"/>
      <c r="AR44" s="278"/>
      <c r="AS44" s="278"/>
      <c r="AT44" s="278"/>
      <c r="AU44" s="278"/>
      <c r="AV44" s="278"/>
      <c r="AW44" s="278"/>
      <c r="AX44" s="278"/>
      <c r="AY44" s="278"/>
      <c r="AZ44" s="279"/>
      <c r="BA44" s="279"/>
      <c r="BB44" s="279"/>
      <c r="BC44" s="279"/>
      <c r="BD44" s="279"/>
      <c r="BE44" s="280"/>
      <c r="BF44" s="280"/>
      <c r="BG44" s="280"/>
      <c r="BH44" s="280"/>
      <c r="BI44" s="280"/>
      <c r="BJ44" s="207"/>
      <c r="BK44" s="207"/>
      <c r="BL44" s="207"/>
      <c r="BM44" s="207"/>
      <c r="BN44" s="207"/>
      <c r="BO44" s="265"/>
      <c r="BP44" s="265"/>
      <c r="BQ44" s="244" t="n">
        <v>38</v>
      </c>
      <c r="BR44" s="245"/>
      <c r="BS44" s="246"/>
      <c r="BT44" s="246"/>
      <c r="BU44" s="246"/>
      <c r="BV44" s="246"/>
      <c r="BW44" s="246"/>
      <c r="BX44" s="246"/>
      <c r="BY44" s="246"/>
      <c r="BZ44" s="246"/>
      <c r="CA44" s="246"/>
      <c r="CB44" s="246"/>
      <c r="CC44" s="246"/>
      <c r="CD44" s="246"/>
      <c r="CE44" s="246"/>
      <c r="CF44" s="246"/>
      <c r="CG44" s="246"/>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8"/>
      <c r="DW44" s="248"/>
      <c r="DX44" s="248"/>
      <c r="DY44" s="248"/>
      <c r="DZ44" s="248"/>
      <c r="EA44" s="199"/>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6.25" hidden="false" customHeight="true" outlineLevel="0" collapsed="false">
      <c r="A45" s="235" t="n">
        <v>18</v>
      </c>
      <c r="B45" s="236"/>
      <c r="C45" s="236"/>
      <c r="D45" s="236"/>
      <c r="E45" s="236"/>
      <c r="F45" s="236"/>
      <c r="G45" s="236"/>
      <c r="H45" s="236"/>
      <c r="I45" s="236"/>
      <c r="J45" s="236"/>
      <c r="K45" s="236"/>
      <c r="L45" s="236"/>
      <c r="M45" s="236"/>
      <c r="N45" s="236"/>
      <c r="O45" s="236"/>
      <c r="P45" s="236"/>
      <c r="Q45" s="237"/>
      <c r="R45" s="237"/>
      <c r="S45" s="237"/>
      <c r="T45" s="237"/>
      <c r="U45" s="237"/>
      <c r="V45" s="238"/>
      <c r="W45" s="238"/>
      <c r="X45" s="238"/>
      <c r="Y45" s="238"/>
      <c r="Z45" s="238"/>
      <c r="AA45" s="239"/>
      <c r="AB45" s="239"/>
      <c r="AC45" s="239"/>
      <c r="AD45" s="239"/>
      <c r="AE45" s="239"/>
      <c r="AF45" s="240"/>
      <c r="AG45" s="240"/>
      <c r="AH45" s="240"/>
      <c r="AI45" s="240"/>
      <c r="AJ45" s="240"/>
      <c r="AK45" s="277"/>
      <c r="AL45" s="277"/>
      <c r="AM45" s="277"/>
      <c r="AN45" s="277"/>
      <c r="AO45" s="277"/>
      <c r="AP45" s="278"/>
      <c r="AQ45" s="278"/>
      <c r="AR45" s="278"/>
      <c r="AS45" s="278"/>
      <c r="AT45" s="278"/>
      <c r="AU45" s="278"/>
      <c r="AV45" s="278"/>
      <c r="AW45" s="278"/>
      <c r="AX45" s="278"/>
      <c r="AY45" s="278"/>
      <c r="AZ45" s="279"/>
      <c r="BA45" s="279"/>
      <c r="BB45" s="279"/>
      <c r="BC45" s="279"/>
      <c r="BD45" s="279"/>
      <c r="BE45" s="280"/>
      <c r="BF45" s="280"/>
      <c r="BG45" s="280"/>
      <c r="BH45" s="280"/>
      <c r="BI45" s="280"/>
      <c r="BJ45" s="207"/>
      <c r="BK45" s="207"/>
      <c r="BL45" s="207"/>
      <c r="BM45" s="207"/>
      <c r="BN45" s="207"/>
      <c r="BO45" s="265"/>
      <c r="BP45" s="265"/>
      <c r="BQ45" s="244" t="n">
        <v>39</v>
      </c>
      <c r="BR45" s="245"/>
      <c r="BS45" s="246"/>
      <c r="BT45" s="246"/>
      <c r="BU45" s="246"/>
      <c r="BV45" s="246"/>
      <c r="BW45" s="246"/>
      <c r="BX45" s="246"/>
      <c r="BY45" s="246"/>
      <c r="BZ45" s="246"/>
      <c r="CA45" s="246"/>
      <c r="CB45" s="246"/>
      <c r="CC45" s="246"/>
      <c r="CD45" s="246"/>
      <c r="CE45" s="246"/>
      <c r="CF45" s="246"/>
      <c r="CG45" s="246"/>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8"/>
      <c r="DW45" s="248"/>
      <c r="DX45" s="248"/>
      <c r="DY45" s="248"/>
      <c r="DZ45" s="248"/>
      <c r="EA45" s="199"/>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6.25" hidden="false" customHeight="true" outlineLevel="0" collapsed="false">
      <c r="A46" s="235" t="n">
        <v>19</v>
      </c>
      <c r="B46" s="236"/>
      <c r="C46" s="236"/>
      <c r="D46" s="236"/>
      <c r="E46" s="236"/>
      <c r="F46" s="236"/>
      <c r="G46" s="236"/>
      <c r="H46" s="236"/>
      <c r="I46" s="236"/>
      <c r="J46" s="236"/>
      <c r="K46" s="236"/>
      <c r="L46" s="236"/>
      <c r="M46" s="236"/>
      <c r="N46" s="236"/>
      <c r="O46" s="236"/>
      <c r="P46" s="236"/>
      <c r="Q46" s="237"/>
      <c r="R46" s="237"/>
      <c r="S46" s="237"/>
      <c r="T46" s="237"/>
      <c r="U46" s="237"/>
      <c r="V46" s="238"/>
      <c r="W46" s="238"/>
      <c r="X46" s="238"/>
      <c r="Y46" s="238"/>
      <c r="Z46" s="238"/>
      <c r="AA46" s="239"/>
      <c r="AB46" s="239"/>
      <c r="AC46" s="239"/>
      <c r="AD46" s="239"/>
      <c r="AE46" s="239"/>
      <c r="AF46" s="240"/>
      <c r="AG46" s="240"/>
      <c r="AH46" s="240"/>
      <c r="AI46" s="240"/>
      <c r="AJ46" s="240"/>
      <c r="AK46" s="277"/>
      <c r="AL46" s="277"/>
      <c r="AM46" s="277"/>
      <c r="AN46" s="277"/>
      <c r="AO46" s="277"/>
      <c r="AP46" s="278"/>
      <c r="AQ46" s="278"/>
      <c r="AR46" s="278"/>
      <c r="AS46" s="278"/>
      <c r="AT46" s="278"/>
      <c r="AU46" s="278"/>
      <c r="AV46" s="278"/>
      <c r="AW46" s="278"/>
      <c r="AX46" s="278"/>
      <c r="AY46" s="278"/>
      <c r="AZ46" s="279"/>
      <c r="BA46" s="279"/>
      <c r="BB46" s="279"/>
      <c r="BC46" s="279"/>
      <c r="BD46" s="279"/>
      <c r="BE46" s="280"/>
      <c r="BF46" s="280"/>
      <c r="BG46" s="280"/>
      <c r="BH46" s="280"/>
      <c r="BI46" s="280"/>
      <c r="BJ46" s="207"/>
      <c r="BK46" s="207"/>
      <c r="BL46" s="207"/>
      <c r="BM46" s="207"/>
      <c r="BN46" s="207"/>
      <c r="BO46" s="265"/>
      <c r="BP46" s="265"/>
      <c r="BQ46" s="244" t="n">
        <v>40</v>
      </c>
      <c r="BR46" s="245"/>
      <c r="BS46" s="246"/>
      <c r="BT46" s="246"/>
      <c r="BU46" s="246"/>
      <c r="BV46" s="246"/>
      <c r="BW46" s="246"/>
      <c r="BX46" s="246"/>
      <c r="BY46" s="246"/>
      <c r="BZ46" s="246"/>
      <c r="CA46" s="246"/>
      <c r="CB46" s="246"/>
      <c r="CC46" s="246"/>
      <c r="CD46" s="246"/>
      <c r="CE46" s="246"/>
      <c r="CF46" s="246"/>
      <c r="CG46" s="246"/>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7"/>
      <c r="DP46" s="247"/>
      <c r="DQ46" s="247"/>
      <c r="DR46" s="247"/>
      <c r="DS46" s="247"/>
      <c r="DT46" s="247"/>
      <c r="DU46" s="247"/>
      <c r="DV46" s="248"/>
      <c r="DW46" s="248"/>
      <c r="DX46" s="248"/>
      <c r="DY46" s="248"/>
      <c r="DZ46" s="248"/>
      <c r="EA46" s="199"/>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6.25" hidden="false" customHeight="true" outlineLevel="0" collapsed="false">
      <c r="A47" s="235" t="n">
        <v>20</v>
      </c>
      <c r="B47" s="236"/>
      <c r="C47" s="236"/>
      <c r="D47" s="236"/>
      <c r="E47" s="236"/>
      <c r="F47" s="236"/>
      <c r="G47" s="236"/>
      <c r="H47" s="236"/>
      <c r="I47" s="236"/>
      <c r="J47" s="236"/>
      <c r="K47" s="236"/>
      <c r="L47" s="236"/>
      <c r="M47" s="236"/>
      <c r="N47" s="236"/>
      <c r="O47" s="236"/>
      <c r="P47" s="236"/>
      <c r="Q47" s="237"/>
      <c r="R47" s="237"/>
      <c r="S47" s="237"/>
      <c r="T47" s="237"/>
      <c r="U47" s="237"/>
      <c r="V47" s="238"/>
      <c r="W47" s="238"/>
      <c r="X47" s="238"/>
      <c r="Y47" s="238"/>
      <c r="Z47" s="238"/>
      <c r="AA47" s="239"/>
      <c r="AB47" s="239"/>
      <c r="AC47" s="239"/>
      <c r="AD47" s="239"/>
      <c r="AE47" s="239"/>
      <c r="AF47" s="240"/>
      <c r="AG47" s="240"/>
      <c r="AH47" s="240"/>
      <c r="AI47" s="240"/>
      <c r="AJ47" s="240"/>
      <c r="AK47" s="277"/>
      <c r="AL47" s="277"/>
      <c r="AM47" s="277"/>
      <c r="AN47" s="277"/>
      <c r="AO47" s="277"/>
      <c r="AP47" s="278"/>
      <c r="AQ47" s="278"/>
      <c r="AR47" s="278"/>
      <c r="AS47" s="278"/>
      <c r="AT47" s="278"/>
      <c r="AU47" s="278"/>
      <c r="AV47" s="278"/>
      <c r="AW47" s="278"/>
      <c r="AX47" s="278"/>
      <c r="AY47" s="278"/>
      <c r="AZ47" s="279"/>
      <c r="BA47" s="279"/>
      <c r="BB47" s="279"/>
      <c r="BC47" s="279"/>
      <c r="BD47" s="279"/>
      <c r="BE47" s="280"/>
      <c r="BF47" s="280"/>
      <c r="BG47" s="280"/>
      <c r="BH47" s="280"/>
      <c r="BI47" s="280"/>
      <c r="BJ47" s="207"/>
      <c r="BK47" s="207"/>
      <c r="BL47" s="207"/>
      <c r="BM47" s="207"/>
      <c r="BN47" s="207"/>
      <c r="BO47" s="265"/>
      <c r="BP47" s="265"/>
      <c r="BQ47" s="244" t="n">
        <v>41</v>
      </c>
      <c r="BR47" s="245"/>
      <c r="BS47" s="246"/>
      <c r="BT47" s="246"/>
      <c r="BU47" s="246"/>
      <c r="BV47" s="246"/>
      <c r="BW47" s="246"/>
      <c r="BX47" s="246"/>
      <c r="BY47" s="246"/>
      <c r="BZ47" s="246"/>
      <c r="CA47" s="246"/>
      <c r="CB47" s="246"/>
      <c r="CC47" s="246"/>
      <c r="CD47" s="246"/>
      <c r="CE47" s="246"/>
      <c r="CF47" s="246"/>
      <c r="CG47" s="246"/>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247"/>
      <c r="DP47" s="247"/>
      <c r="DQ47" s="247"/>
      <c r="DR47" s="247"/>
      <c r="DS47" s="247"/>
      <c r="DT47" s="247"/>
      <c r="DU47" s="247"/>
      <c r="DV47" s="248"/>
      <c r="DW47" s="248"/>
      <c r="DX47" s="248"/>
      <c r="DY47" s="248"/>
      <c r="DZ47" s="248"/>
      <c r="EA47" s="199"/>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6.25" hidden="false" customHeight="true" outlineLevel="0" collapsed="false">
      <c r="A48" s="235" t="n">
        <v>21</v>
      </c>
      <c r="B48" s="236"/>
      <c r="C48" s="236"/>
      <c r="D48" s="236"/>
      <c r="E48" s="236"/>
      <c r="F48" s="236"/>
      <c r="G48" s="236"/>
      <c r="H48" s="236"/>
      <c r="I48" s="236"/>
      <c r="J48" s="236"/>
      <c r="K48" s="236"/>
      <c r="L48" s="236"/>
      <c r="M48" s="236"/>
      <c r="N48" s="236"/>
      <c r="O48" s="236"/>
      <c r="P48" s="236"/>
      <c r="Q48" s="237"/>
      <c r="R48" s="237"/>
      <c r="S48" s="237"/>
      <c r="T48" s="237"/>
      <c r="U48" s="237"/>
      <c r="V48" s="238"/>
      <c r="W48" s="238"/>
      <c r="X48" s="238"/>
      <c r="Y48" s="238"/>
      <c r="Z48" s="238"/>
      <c r="AA48" s="239"/>
      <c r="AB48" s="239"/>
      <c r="AC48" s="239"/>
      <c r="AD48" s="239"/>
      <c r="AE48" s="239"/>
      <c r="AF48" s="240"/>
      <c r="AG48" s="240"/>
      <c r="AH48" s="240"/>
      <c r="AI48" s="240"/>
      <c r="AJ48" s="240"/>
      <c r="AK48" s="277"/>
      <c r="AL48" s="277"/>
      <c r="AM48" s="277"/>
      <c r="AN48" s="277"/>
      <c r="AO48" s="277"/>
      <c r="AP48" s="278"/>
      <c r="AQ48" s="278"/>
      <c r="AR48" s="278"/>
      <c r="AS48" s="278"/>
      <c r="AT48" s="278"/>
      <c r="AU48" s="278"/>
      <c r="AV48" s="278"/>
      <c r="AW48" s="278"/>
      <c r="AX48" s="278"/>
      <c r="AY48" s="278"/>
      <c r="AZ48" s="279"/>
      <c r="BA48" s="279"/>
      <c r="BB48" s="279"/>
      <c r="BC48" s="279"/>
      <c r="BD48" s="279"/>
      <c r="BE48" s="280"/>
      <c r="BF48" s="280"/>
      <c r="BG48" s="280"/>
      <c r="BH48" s="280"/>
      <c r="BI48" s="280"/>
      <c r="BJ48" s="207"/>
      <c r="BK48" s="207"/>
      <c r="BL48" s="207"/>
      <c r="BM48" s="207"/>
      <c r="BN48" s="207"/>
      <c r="BO48" s="265"/>
      <c r="BP48" s="265"/>
      <c r="BQ48" s="244" t="n">
        <v>42</v>
      </c>
      <c r="BR48" s="245"/>
      <c r="BS48" s="246"/>
      <c r="BT48" s="246"/>
      <c r="BU48" s="246"/>
      <c r="BV48" s="246"/>
      <c r="BW48" s="246"/>
      <c r="BX48" s="246"/>
      <c r="BY48" s="246"/>
      <c r="BZ48" s="246"/>
      <c r="CA48" s="246"/>
      <c r="CB48" s="246"/>
      <c r="CC48" s="246"/>
      <c r="CD48" s="246"/>
      <c r="CE48" s="246"/>
      <c r="CF48" s="246"/>
      <c r="CG48" s="246"/>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c r="DS48" s="247"/>
      <c r="DT48" s="247"/>
      <c r="DU48" s="247"/>
      <c r="DV48" s="248"/>
      <c r="DW48" s="248"/>
      <c r="DX48" s="248"/>
      <c r="DY48" s="248"/>
      <c r="DZ48" s="248"/>
      <c r="EA48" s="199"/>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6.25" hidden="false" customHeight="true" outlineLevel="0" collapsed="false">
      <c r="A49" s="235" t="n">
        <v>22</v>
      </c>
      <c r="B49" s="236"/>
      <c r="C49" s="236"/>
      <c r="D49" s="236"/>
      <c r="E49" s="236"/>
      <c r="F49" s="236"/>
      <c r="G49" s="236"/>
      <c r="H49" s="236"/>
      <c r="I49" s="236"/>
      <c r="J49" s="236"/>
      <c r="K49" s="236"/>
      <c r="L49" s="236"/>
      <c r="M49" s="236"/>
      <c r="N49" s="236"/>
      <c r="O49" s="236"/>
      <c r="P49" s="236"/>
      <c r="Q49" s="237"/>
      <c r="R49" s="237"/>
      <c r="S49" s="237"/>
      <c r="T49" s="237"/>
      <c r="U49" s="237"/>
      <c r="V49" s="238"/>
      <c r="W49" s="238"/>
      <c r="X49" s="238"/>
      <c r="Y49" s="238"/>
      <c r="Z49" s="238"/>
      <c r="AA49" s="239"/>
      <c r="AB49" s="239"/>
      <c r="AC49" s="239"/>
      <c r="AD49" s="239"/>
      <c r="AE49" s="239"/>
      <c r="AF49" s="240"/>
      <c r="AG49" s="240"/>
      <c r="AH49" s="240"/>
      <c r="AI49" s="240"/>
      <c r="AJ49" s="240"/>
      <c r="AK49" s="277"/>
      <c r="AL49" s="277"/>
      <c r="AM49" s="277"/>
      <c r="AN49" s="277"/>
      <c r="AO49" s="277"/>
      <c r="AP49" s="278"/>
      <c r="AQ49" s="278"/>
      <c r="AR49" s="278"/>
      <c r="AS49" s="278"/>
      <c r="AT49" s="278"/>
      <c r="AU49" s="278"/>
      <c r="AV49" s="278"/>
      <c r="AW49" s="278"/>
      <c r="AX49" s="278"/>
      <c r="AY49" s="278"/>
      <c r="AZ49" s="279"/>
      <c r="BA49" s="279"/>
      <c r="BB49" s="279"/>
      <c r="BC49" s="279"/>
      <c r="BD49" s="279"/>
      <c r="BE49" s="280"/>
      <c r="BF49" s="280"/>
      <c r="BG49" s="280"/>
      <c r="BH49" s="280"/>
      <c r="BI49" s="280"/>
      <c r="BJ49" s="207"/>
      <c r="BK49" s="207"/>
      <c r="BL49" s="207"/>
      <c r="BM49" s="207"/>
      <c r="BN49" s="207"/>
      <c r="BO49" s="265"/>
      <c r="BP49" s="265"/>
      <c r="BQ49" s="244" t="n">
        <v>43</v>
      </c>
      <c r="BR49" s="245"/>
      <c r="BS49" s="246"/>
      <c r="BT49" s="246"/>
      <c r="BU49" s="246"/>
      <c r="BV49" s="246"/>
      <c r="BW49" s="246"/>
      <c r="BX49" s="246"/>
      <c r="BY49" s="246"/>
      <c r="BZ49" s="246"/>
      <c r="CA49" s="246"/>
      <c r="CB49" s="246"/>
      <c r="CC49" s="246"/>
      <c r="CD49" s="246"/>
      <c r="CE49" s="246"/>
      <c r="CF49" s="246"/>
      <c r="CG49" s="246"/>
      <c r="CH49" s="247"/>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247"/>
      <c r="DP49" s="247"/>
      <c r="DQ49" s="247"/>
      <c r="DR49" s="247"/>
      <c r="DS49" s="247"/>
      <c r="DT49" s="247"/>
      <c r="DU49" s="247"/>
      <c r="DV49" s="248"/>
      <c r="DW49" s="248"/>
      <c r="DX49" s="248"/>
      <c r="DY49" s="248"/>
      <c r="DZ49" s="248"/>
      <c r="EA49" s="199"/>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6.25" hidden="false" customHeight="true" outlineLevel="0" collapsed="false">
      <c r="A50" s="235" t="n">
        <v>23</v>
      </c>
      <c r="B50" s="236"/>
      <c r="C50" s="236"/>
      <c r="D50" s="236"/>
      <c r="E50" s="236"/>
      <c r="F50" s="236"/>
      <c r="G50" s="236"/>
      <c r="H50" s="236"/>
      <c r="I50" s="236"/>
      <c r="J50" s="236"/>
      <c r="K50" s="236"/>
      <c r="L50" s="236"/>
      <c r="M50" s="236"/>
      <c r="N50" s="236"/>
      <c r="O50" s="236"/>
      <c r="P50" s="236"/>
      <c r="Q50" s="282"/>
      <c r="R50" s="282"/>
      <c r="S50" s="282"/>
      <c r="T50" s="282"/>
      <c r="U50" s="282"/>
      <c r="V50" s="283"/>
      <c r="W50" s="283"/>
      <c r="X50" s="283"/>
      <c r="Y50" s="283"/>
      <c r="Z50" s="283"/>
      <c r="AA50" s="284"/>
      <c r="AB50" s="284"/>
      <c r="AC50" s="284"/>
      <c r="AD50" s="284"/>
      <c r="AE50" s="284"/>
      <c r="AF50" s="240"/>
      <c r="AG50" s="240"/>
      <c r="AH50" s="240"/>
      <c r="AI50" s="240"/>
      <c r="AJ50" s="240"/>
      <c r="AK50" s="285"/>
      <c r="AL50" s="285"/>
      <c r="AM50" s="285"/>
      <c r="AN50" s="285"/>
      <c r="AO50" s="285"/>
      <c r="AP50" s="283"/>
      <c r="AQ50" s="283"/>
      <c r="AR50" s="283"/>
      <c r="AS50" s="283"/>
      <c r="AT50" s="283"/>
      <c r="AU50" s="283"/>
      <c r="AV50" s="283"/>
      <c r="AW50" s="283"/>
      <c r="AX50" s="283"/>
      <c r="AY50" s="283"/>
      <c r="AZ50" s="286"/>
      <c r="BA50" s="286"/>
      <c r="BB50" s="286"/>
      <c r="BC50" s="286"/>
      <c r="BD50" s="286"/>
      <c r="BE50" s="280"/>
      <c r="BF50" s="280"/>
      <c r="BG50" s="280"/>
      <c r="BH50" s="280"/>
      <c r="BI50" s="280"/>
      <c r="BJ50" s="207"/>
      <c r="BK50" s="207"/>
      <c r="BL50" s="207"/>
      <c r="BM50" s="207"/>
      <c r="BN50" s="207"/>
      <c r="BO50" s="265"/>
      <c r="BP50" s="265"/>
      <c r="BQ50" s="244" t="n">
        <v>44</v>
      </c>
      <c r="BR50" s="245"/>
      <c r="BS50" s="246"/>
      <c r="BT50" s="246"/>
      <c r="BU50" s="246"/>
      <c r="BV50" s="246"/>
      <c r="BW50" s="246"/>
      <c r="BX50" s="246"/>
      <c r="BY50" s="246"/>
      <c r="BZ50" s="246"/>
      <c r="CA50" s="246"/>
      <c r="CB50" s="246"/>
      <c r="CC50" s="246"/>
      <c r="CD50" s="246"/>
      <c r="CE50" s="246"/>
      <c r="CF50" s="246"/>
      <c r="CG50" s="246"/>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8"/>
      <c r="DW50" s="248"/>
      <c r="DX50" s="248"/>
      <c r="DY50" s="248"/>
      <c r="DZ50" s="248"/>
      <c r="EA50" s="199"/>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true" outlineLevel="0" collapsed="false">
      <c r="A51" s="235" t="n">
        <v>24</v>
      </c>
      <c r="B51" s="236"/>
      <c r="C51" s="236"/>
      <c r="D51" s="236"/>
      <c r="E51" s="236"/>
      <c r="F51" s="236"/>
      <c r="G51" s="236"/>
      <c r="H51" s="236"/>
      <c r="I51" s="236"/>
      <c r="J51" s="236"/>
      <c r="K51" s="236"/>
      <c r="L51" s="236"/>
      <c r="M51" s="236"/>
      <c r="N51" s="236"/>
      <c r="O51" s="236"/>
      <c r="P51" s="236"/>
      <c r="Q51" s="282"/>
      <c r="R51" s="282"/>
      <c r="S51" s="282"/>
      <c r="T51" s="282"/>
      <c r="U51" s="282"/>
      <c r="V51" s="283"/>
      <c r="W51" s="283"/>
      <c r="X51" s="283"/>
      <c r="Y51" s="283"/>
      <c r="Z51" s="283"/>
      <c r="AA51" s="284"/>
      <c r="AB51" s="284"/>
      <c r="AC51" s="284"/>
      <c r="AD51" s="284"/>
      <c r="AE51" s="284"/>
      <c r="AF51" s="240"/>
      <c r="AG51" s="240"/>
      <c r="AH51" s="240"/>
      <c r="AI51" s="240"/>
      <c r="AJ51" s="240"/>
      <c r="AK51" s="285"/>
      <c r="AL51" s="285"/>
      <c r="AM51" s="285"/>
      <c r="AN51" s="285"/>
      <c r="AO51" s="285"/>
      <c r="AP51" s="283"/>
      <c r="AQ51" s="283"/>
      <c r="AR51" s="283"/>
      <c r="AS51" s="283"/>
      <c r="AT51" s="283"/>
      <c r="AU51" s="283"/>
      <c r="AV51" s="283"/>
      <c r="AW51" s="283"/>
      <c r="AX51" s="283"/>
      <c r="AY51" s="283"/>
      <c r="AZ51" s="286"/>
      <c r="BA51" s="286"/>
      <c r="BB51" s="286"/>
      <c r="BC51" s="286"/>
      <c r="BD51" s="286"/>
      <c r="BE51" s="280"/>
      <c r="BF51" s="280"/>
      <c r="BG51" s="280"/>
      <c r="BH51" s="280"/>
      <c r="BI51" s="280"/>
      <c r="BJ51" s="207"/>
      <c r="BK51" s="207"/>
      <c r="BL51" s="207"/>
      <c r="BM51" s="207"/>
      <c r="BN51" s="207"/>
      <c r="BO51" s="265"/>
      <c r="BP51" s="265"/>
      <c r="BQ51" s="244" t="n">
        <v>45</v>
      </c>
      <c r="BR51" s="245"/>
      <c r="BS51" s="246"/>
      <c r="BT51" s="246"/>
      <c r="BU51" s="246"/>
      <c r="BV51" s="246"/>
      <c r="BW51" s="246"/>
      <c r="BX51" s="246"/>
      <c r="BY51" s="246"/>
      <c r="BZ51" s="246"/>
      <c r="CA51" s="246"/>
      <c r="CB51" s="246"/>
      <c r="CC51" s="246"/>
      <c r="CD51" s="246"/>
      <c r="CE51" s="246"/>
      <c r="CF51" s="246"/>
      <c r="CG51" s="246"/>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7"/>
      <c r="DP51" s="247"/>
      <c r="DQ51" s="247"/>
      <c r="DR51" s="247"/>
      <c r="DS51" s="247"/>
      <c r="DT51" s="247"/>
      <c r="DU51" s="247"/>
      <c r="DV51" s="248"/>
      <c r="DW51" s="248"/>
      <c r="DX51" s="248"/>
      <c r="DY51" s="248"/>
      <c r="DZ51" s="248"/>
      <c r="EA51" s="199"/>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6.25" hidden="false" customHeight="true" outlineLevel="0" collapsed="false">
      <c r="A52" s="235" t="n">
        <v>25</v>
      </c>
      <c r="B52" s="236"/>
      <c r="C52" s="236"/>
      <c r="D52" s="236"/>
      <c r="E52" s="236"/>
      <c r="F52" s="236"/>
      <c r="G52" s="236"/>
      <c r="H52" s="236"/>
      <c r="I52" s="236"/>
      <c r="J52" s="236"/>
      <c r="K52" s="236"/>
      <c r="L52" s="236"/>
      <c r="M52" s="236"/>
      <c r="N52" s="236"/>
      <c r="O52" s="236"/>
      <c r="P52" s="236"/>
      <c r="Q52" s="282"/>
      <c r="R52" s="282"/>
      <c r="S52" s="282"/>
      <c r="T52" s="282"/>
      <c r="U52" s="282"/>
      <c r="V52" s="283"/>
      <c r="W52" s="283"/>
      <c r="X52" s="283"/>
      <c r="Y52" s="283"/>
      <c r="Z52" s="283"/>
      <c r="AA52" s="284"/>
      <c r="AB52" s="284"/>
      <c r="AC52" s="284"/>
      <c r="AD52" s="284"/>
      <c r="AE52" s="284"/>
      <c r="AF52" s="240"/>
      <c r="AG52" s="240"/>
      <c r="AH52" s="240"/>
      <c r="AI52" s="240"/>
      <c r="AJ52" s="240"/>
      <c r="AK52" s="285"/>
      <c r="AL52" s="285"/>
      <c r="AM52" s="285"/>
      <c r="AN52" s="285"/>
      <c r="AO52" s="285"/>
      <c r="AP52" s="283"/>
      <c r="AQ52" s="283"/>
      <c r="AR52" s="283"/>
      <c r="AS52" s="283"/>
      <c r="AT52" s="283"/>
      <c r="AU52" s="283"/>
      <c r="AV52" s="283"/>
      <c r="AW52" s="283"/>
      <c r="AX52" s="283"/>
      <c r="AY52" s="283"/>
      <c r="AZ52" s="286"/>
      <c r="BA52" s="286"/>
      <c r="BB52" s="286"/>
      <c r="BC52" s="286"/>
      <c r="BD52" s="286"/>
      <c r="BE52" s="280"/>
      <c r="BF52" s="280"/>
      <c r="BG52" s="280"/>
      <c r="BH52" s="280"/>
      <c r="BI52" s="280"/>
      <c r="BJ52" s="207"/>
      <c r="BK52" s="207"/>
      <c r="BL52" s="207"/>
      <c r="BM52" s="207"/>
      <c r="BN52" s="207"/>
      <c r="BO52" s="265"/>
      <c r="BP52" s="265"/>
      <c r="BQ52" s="244" t="n">
        <v>46</v>
      </c>
      <c r="BR52" s="245"/>
      <c r="BS52" s="246"/>
      <c r="BT52" s="246"/>
      <c r="BU52" s="246"/>
      <c r="BV52" s="246"/>
      <c r="BW52" s="246"/>
      <c r="BX52" s="246"/>
      <c r="BY52" s="246"/>
      <c r="BZ52" s="246"/>
      <c r="CA52" s="246"/>
      <c r="CB52" s="246"/>
      <c r="CC52" s="246"/>
      <c r="CD52" s="246"/>
      <c r="CE52" s="246"/>
      <c r="CF52" s="246"/>
      <c r="CG52" s="246"/>
      <c r="CH52" s="247"/>
      <c r="CI52" s="247"/>
      <c r="CJ52" s="247"/>
      <c r="CK52" s="247"/>
      <c r="CL52" s="247"/>
      <c r="CM52" s="247"/>
      <c r="CN52" s="247"/>
      <c r="CO52" s="247"/>
      <c r="CP52" s="247"/>
      <c r="CQ52" s="247"/>
      <c r="CR52" s="247"/>
      <c r="CS52" s="247"/>
      <c r="CT52" s="247"/>
      <c r="CU52" s="247"/>
      <c r="CV52" s="247"/>
      <c r="CW52" s="247"/>
      <c r="CX52" s="247"/>
      <c r="CY52" s="247"/>
      <c r="CZ52" s="247"/>
      <c r="DA52" s="247"/>
      <c r="DB52" s="247"/>
      <c r="DC52" s="247"/>
      <c r="DD52" s="247"/>
      <c r="DE52" s="247"/>
      <c r="DF52" s="247"/>
      <c r="DG52" s="247"/>
      <c r="DH52" s="247"/>
      <c r="DI52" s="247"/>
      <c r="DJ52" s="247"/>
      <c r="DK52" s="247"/>
      <c r="DL52" s="247"/>
      <c r="DM52" s="247"/>
      <c r="DN52" s="247"/>
      <c r="DO52" s="247"/>
      <c r="DP52" s="247"/>
      <c r="DQ52" s="247"/>
      <c r="DR52" s="247"/>
      <c r="DS52" s="247"/>
      <c r="DT52" s="247"/>
      <c r="DU52" s="247"/>
      <c r="DV52" s="248"/>
      <c r="DW52" s="248"/>
      <c r="DX52" s="248"/>
      <c r="DY52" s="248"/>
      <c r="DZ52" s="248"/>
      <c r="EA52" s="199"/>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6.25" hidden="false" customHeight="true" outlineLevel="0" collapsed="false">
      <c r="A53" s="235" t="n">
        <v>26</v>
      </c>
      <c r="B53" s="236"/>
      <c r="C53" s="236"/>
      <c r="D53" s="236"/>
      <c r="E53" s="236"/>
      <c r="F53" s="236"/>
      <c r="G53" s="236"/>
      <c r="H53" s="236"/>
      <c r="I53" s="236"/>
      <c r="J53" s="236"/>
      <c r="K53" s="236"/>
      <c r="L53" s="236"/>
      <c r="M53" s="236"/>
      <c r="N53" s="236"/>
      <c r="O53" s="236"/>
      <c r="P53" s="236"/>
      <c r="Q53" s="282"/>
      <c r="R53" s="282"/>
      <c r="S53" s="282"/>
      <c r="T53" s="282"/>
      <c r="U53" s="282"/>
      <c r="V53" s="283"/>
      <c r="W53" s="283"/>
      <c r="X53" s="283"/>
      <c r="Y53" s="283"/>
      <c r="Z53" s="283"/>
      <c r="AA53" s="284"/>
      <c r="AB53" s="284"/>
      <c r="AC53" s="284"/>
      <c r="AD53" s="284"/>
      <c r="AE53" s="284"/>
      <c r="AF53" s="240"/>
      <c r="AG53" s="240"/>
      <c r="AH53" s="240"/>
      <c r="AI53" s="240"/>
      <c r="AJ53" s="240"/>
      <c r="AK53" s="285"/>
      <c r="AL53" s="285"/>
      <c r="AM53" s="285"/>
      <c r="AN53" s="285"/>
      <c r="AO53" s="285"/>
      <c r="AP53" s="283"/>
      <c r="AQ53" s="283"/>
      <c r="AR53" s="283"/>
      <c r="AS53" s="283"/>
      <c r="AT53" s="283"/>
      <c r="AU53" s="283"/>
      <c r="AV53" s="283"/>
      <c r="AW53" s="283"/>
      <c r="AX53" s="283"/>
      <c r="AY53" s="283"/>
      <c r="AZ53" s="286"/>
      <c r="BA53" s="286"/>
      <c r="BB53" s="286"/>
      <c r="BC53" s="286"/>
      <c r="BD53" s="286"/>
      <c r="BE53" s="280"/>
      <c r="BF53" s="280"/>
      <c r="BG53" s="280"/>
      <c r="BH53" s="280"/>
      <c r="BI53" s="280"/>
      <c r="BJ53" s="207"/>
      <c r="BK53" s="207"/>
      <c r="BL53" s="207"/>
      <c r="BM53" s="207"/>
      <c r="BN53" s="207"/>
      <c r="BO53" s="265"/>
      <c r="BP53" s="265"/>
      <c r="BQ53" s="244" t="n">
        <v>47</v>
      </c>
      <c r="BR53" s="245"/>
      <c r="BS53" s="246"/>
      <c r="BT53" s="246"/>
      <c r="BU53" s="246"/>
      <c r="BV53" s="246"/>
      <c r="BW53" s="246"/>
      <c r="BX53" s="246"/>
      <c r="BY53" s="246"/>
      <c r="BZ53" s="246"/>
      <c r="CA53" s="246"/>
      <c r="CB53" s="246"/>
      <c r="CC53" s="246"/>
      <c r="CD53" s="246"/>
      <c r="CE53" s="246"/>
      <c r="CF53" s="246"/>
      <c r="CG53" s="246"/>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247"/>
      <c r="DP53" s="247"/>
      <c r="DQ53" s="247"/>
      <c r="DR53" s="247"/>
      <c r="DS53" s="247"/>
      <c r="DT53" s="247"/>
      <c r="DU53" s="247"/>
      <c r="DV53" s="248"/>
      <c r="DW53" s="248"/>
      <c r="DX53" s="248"/>
      <c r="DY53" s="248"/>
      <c r="DZ53" s="248"/>
      <c r="EA53" s="199"/>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6.25" hidden="false" customHeight="true" outlineLevel="0" collapsed="false">
      <c r="A54" s="235" t="n">
        <v>27</v>
      </c>
      <c r="B54" s="236"/>
      <c r="C54" s="236"/>
      <c r="D54" s="236"/>
      <c r="E54" s="236"/>
      <c r="F54" s="236"/>
      <c r="G54" s="236"/>
      <c r="H54" s="236"/>
      <c r="I54" s="236"/>
      <c r="J54" s="236"/>
      <c r="K54" s="236"/>
      <c r="L54" s="236"/>
      <c r="M54" s="236"/>
      <c r="N54" s="236"/>
      <c r="O54" s="236"/>
      <c r="P54" s="236"/>
      <c r="Q54" s="282"/>
      <c r="R54" s="282"/>
      <c r="S54" s="282"/>
      <c r="T54" s="282"/>
      <c r="U54" s="282"/>
      <c r="V54" s="283"/>
      <c r="W54" s="283"/>
      <c r="X54" s="283"/>
      <c r="Y54" s="283"/>
      <c r="Z54" s="283"/>
      <c r="AA54" s="284"/>
      <c r="AB54" s="284"/>
      <c r="AC54" s="284"/>
      <c r="AD54" s="284"/>
      <c r="AE54" s="284"/>
      <c r="AF54" s="240"/>
      <c r="AG54" s="240"/>
      <c r="AH54" s="240"/>
      <c r="AI54" s="240"/>
      <c r="AJ54" s="240"/>
      <c r="AK54" s="285"/>
      <c r="AL54" s="285"/>
      <c r="AM54" s="285"/>
      <c r="AN54" s="285"/>
      <c r="AO54" s="285"/>
      <c r="AP54" s="283"/>
      <c r="AQ54" s="283"/>
      <c r="AR54" s="283"/>
      <c r="AS54" s="283"/>
      <c r="AT54" s="283"/>
      <c r="AU54" s="283"/>
      <c r="AV54" s="283"/>
      <c r="AW54" s="283"/>
      <c r="AX54" s="283"/>
      <c r="AY54" s="283"/>
      <c r="AZ54" s="286"/>
      <c r="BA54" s="286"/>
      <c r="BB54" s="286"/>
      <c r="BC54" s="286"/>
      <c r="BD54" s="286"/>
      <c r="BE54" s="280"/>
      <c r="BF54" s="280"/>
      <c r="BG54" s="280"/>
      <c r="BH54" s="280"/>
      <c r="BI54" s="280"/>
      <c r="BJ54" s="207"/>
      <c r="BK54" s="207"/>
      <c r="BL54" s="207"/>
      <c r="BM54" s="207"/>
      <c r="BN54" s="207"/>
      <c r="BO54" s="265"/>
      <c r="BP54" s="265"/>
      <c r="BQ54" s="244" t="n">
        <v>48</v>
      </c>
      <c r="BR54" s="245"/>
      <c r="BS54" s="246"/>
      <c r="BT54" s="246"/>
      <c r="BU54" s="246"/>
      <c r="BV54" s="246"/>
      <c r="BW54" s="246"/>
      <c r="BX54" s="246"/>
      <c r="BY54" s="246"/>
      <c r="BZ54" s="246"/>
      <c r="CA54" s="246"/>
      <c r="CB54" s="246"/>
      <c r="CC54" s="246"/>
      <c r="CD54" s="246"/>
      <c r="CE54" s="246"/>
      <c r="CF54" s="246"/>
      <c r="CG54" s="246"/>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8"/>
      <c r="DW54" s="248"/>
      <c r="DX54" s="248"/>
      <c r="DY54" s="248"/>
      <c r="DZ54" s="248"/>
      <c r="EA54" s="199"/>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6.25" hidden="false" customHeight="true" outlineLevel="0" collapsed="false">
      <c r="A55" s="235" t="n">
        <v>28</v>
      </c>
      <c r="B55" s="236"/>
      <c r="C55" s="236"/>
      <c r="D55" s="236"/>
      <c r="E55" s="236"/>
      <c r="F55" s="236"/>
      <c r="G55" s="236"/>
      <c r="H55" s="236"/>
      <c r="I55" s="236"/>
      <c r="J55" s="236"/>
      <c r="K55" s="236"/>
      <c r="L55" s="236"/>
      <c r="M55" s="236"/>
      <c r="N55" s="236"/>
      <c r="O55" s="236"/>
      <c r="P55" s="236"/>
      <c r="Q55" s="282"/>
      <c r="R55" s="282"/>
      <c r="S55" s="282"/>
      <c r="T55" s="282"/>
      <c r="U55" s="282"/>
      <c r="V55" s="283"/>
      <c r="W55" s="283"/>
      <c r="X55" s="283"/>
      <c r="Y55" s="283"/>
      <c r="Z55" s="283"/>
      <c r="AA55" s="284"/>
      <c r="AB55" s="284"/>
      <c r="AC55" s="284"/>
      <c r="AD55" s="284"/>
      <c r="AE55" s="284"/>
      <c r="AF55" s="240"/>
      <c r="AG55" s="240"/>
      <c r="AH55" s="240"/>
      <c r="AI55" s="240"/>
      <c r="AJ55" s="240"/>
      <c r="AK55" s="285"/>
      <c r="AL55" s="285"/>
      <c r="AM55" s="285"/>
      <c r="AN55" s="285"/>
      <c r="AO55" s="285"/>
      <c r="AP55" s="283"/>
      <c r="AQ55" s="283"/>
      <c r="AR55" s="283"/>
      <c r="AS55" s="283"/>
      <c r="AT55" s="283"/>
      <c r="AU55" s="283"/>
      <c r="AV55" s="283"/>
      <c r="AW55" s="283"/>
      <c r="AX55" s="283"/>
      <c r="AY55" s="283"/>
      <c r="AZ55" s="286"/>
      <c r="BA55" s="286"/>
      <c r="BB55" s="286"/>
      <c r="BC55" s="286"/>
      <c r="BD55" s="286"/>
      <c r="BE55" s="280"/>
      <c r="BF55" s="280"/>
      <c r="BG55" s="280"/>
      <c r="BH55" s="280"/>
      <c r="BI55" s="280"/>
      <c r="BJ55" s="207"/>
      <c r="BK55" s="207"/>
      <c r="BL55" s="207"/>
      <c r="BM55" s="207"/>
      <c r="BN55" s="207"/>
      <c r="BO55" s="265"/>
      <c r="BP55" s="265"/>
      <c r="BQ55" s="244" t="n">
        <v>49</v>
      </c>
      <c r="BR55" s="245"/>
      <c r="BS55" s="246"/>
      <c r="BT55" s="246"/>
      <c r="BU55" s="246"/>
      <c r="BV55" s="246"/>
      <c r="BW55" s="246"/>
      <c r="BX55" s="246"/>
      <c r="BY55" s="246"/>
      <c r="BZ55" s="246"/>
      <c r="CA55" s="246"/>
      <c r="CB55" s="246"/>
      <c r="CC55" s="246"/>
      <c r="CD55" s="246"/>
      <c r="CE55" s="246"/>
      <c r="CF55" s="246"/>
      <c r="CG55" s="246"/>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8"/>
      <c r="DW55" s="248"/>
      <c r="DX55" s="248"/>
      <c r="DY55" s="248"/>
      <c r="DZ55" s="248"/>
      <c r="EA55" s="199"/>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6.25" hidden="false" customHeight="true" outlineLevel="0" collapsed="false">
      <c r="A56" s="235" t="n">
        <v>29</v>
      </c>
      <c r="B56" s="236"/>
      <c r="C56" s="236"/>
      <c r="D56" s="236"/>
      <c r="E56" s="236"/>
      <c r="F56" s="236"/>
      <c r="G56" s="236"/>
      <c r="H56" s="236"/>
      <c r="I56" s="236"/>
      <c r="J56" s="236"/>
      <c r="K56" s="236"/>
      <c r="L56" s="236"/>
      <c r="M56" s="236"/>
      <c r="N56" s="236"/>
      <c r="O56" s="236"/>
      <c r="P56" s="236"/>
      <c r="Q56" s="282"/>
      <c r="R56" s="282"/>
      <c r="S56" s="282"/>
      <c r="T56" s="282"/>
      <c r="U56" s="282"/>
      <c r="V56" s="283"/>
      <c r="W56" s="283"/>
      <c r="X56" s="283"/>
      <c r="Y56" s="283"/>
      <c r="Z56" s="283"/>
      <c r="AA56" s="284"/>
      <c r="AB56" s="284"/>
      <c r="AC56" s="284"/>
      <c r="AD56" s="284"/>
      <c r="AE56" s="284"/>
      <c r="AF56" s="240"/>
      <c r="AG56" s="240"/>
      <c r="AH56" s="240"/>
      <c r="AI56" s="240"/>
      <c r="AJ56" s="240"/>
      <c r="AK56" s="285"/>
      <c r="AL56" s="285"/>
      <c r="AM56" s="285"/>
      <c r="AN56" s="285"/>
      <c r="AO56" s="285"/>
      <c r="AP56" s="283"/>
      <c r="AQ56" s="283"/>
      <c r="AR56" s="283"/>
      <c r="AS56" s="283"/>
      <c r="AT56" s="283"/>
      <c r="AU56" s="283"/>
      <c r="AV56" s="283"/>
      <c r="AW56" s="283"/>
      <c r="AX56" s="283"/>
      <c r="AY56" s="283"/>
      <c r="AZ56" s="286"/>
      <c r="BA56" s="286"/>
      <c r="BB56" s="286"/>
      <c r="BC56" s="286"/>
      <c r="BD56" s="286"/>
      <c r="BE56" s="280"/>
      <c r="BF56" s="280"/>
      <c r="BG56" s="280"/>
      <c r="BH56" s="280"/>
      <c r="BI56" s="280"/>
      <c r="BJ56" s="207"/>
      <c r="BK56" s="207"/>
      <c r="BL56" s="207"/>
      <c r="BM56" s="207"/>
      <c r="BN56" s="207"/>
      <c r="BO56" s="265"/>
      <c r="BP56" s="265"/>
      <c r="BQ56" s="244" t="n">
        <v>50</v>
      </c>
      <c r="BR56" s="245"/>
      <c r="BS56" s="246"/>
      <c r="BT56" s="246"/>
      <c r="BU56" s="246"/>
      <c r="BV56" s="246"/>
      <c r="BW56" s="246"/>
      <c r="BX56" s="246"/>
      <c r="BY56" s="246"/>
      <c r="BZ56" s="246"/>
      <c r="CA56" s="246"/>
      <c r="CB56" s="246"/>
      <c r="CC56" s="246"/>
      <c r="CD56" s="246"/>
      <c r="CE56" s="246"/>
      <c r="CF56" s="246"/>
      <c r="CG56" s="246"/>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c r="DQ56" s="247"/>
      <c r="DR56" s="247"/>
      <c r="DS56" s="247"/>
      <c r="DT56" s="247"/>
      <c r="DU56" s="247"/>
      <c r="DV56" s="248"/>
      <c r="DW56" s="248"/>
      <c r="DX56" s="248"/>
      <c r="DY56" s="248"/>
      <c r="DZ56" s="248"/>
      <c r="EA56" s="199"/>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6.25" hidden="false" customHeight="true" outlineLevel="0" collapsed="false">
      <c r="A57" s="235" t="n">
        <v>30</v>
      </c>
      <c r="B57" s="236"/>
      <c r="C57" s="236"/>
      <c r="D57" s="236"/>
      <c r="E57" s="236"/>
      <c r="F57" s="236"/>
      <c r="G57" s="236"/>
      <c r="H57" s="236"/>
      <c r="I57" s="236"/>
      <c r="J57" s="236"/>
      <c r="K57" s="236"/>
      <c r="L57" s="236"/>
      <c r="M57" s="236"/>
      <c r="N57" s="236"/>
      <c r="O57" s="236"/>
      <c r="P57" s="236"/>
      <c r="Q57" s="282"/>
      <c r="R57" s="282"/>
      <c r="S57" s="282"/>
      <c r="T57" s="282"/>
      <c r="U57" s="282"/>
      <c r="V57" s="283"/>
      <c r="W57" s="283"/>
      <c r="X57" s="283"/>
      <c r="Y57" s="283"/>
      <c r="Z57" s="283"/>
      <c r="AA57" s="284"/>
      <c r="AB57" s="284"/>
      <c r="AC57" s="284"/>
      <c r="AD57" s="284"/>
      <c r="AE57" s="284"/>
      <c r="AF57" s="240"/>
      <c r="AG57" s="240"/>
      <c r="AH57" s="240"/>
      <c r="AI57" s="240"/>
      <c r="AJ57" s="240"/>
      <c r="AK57" s="285"/>
      <c r="AL57" s="285"/>
      <c r="AM57" s="285"/>
      <c r="AN57" s="285"/>
      <c r="AO57" s="285"/>
      <c r="AP57" s="283"/>
      <c r="AQ57" s="283"/>
      <c r="AR57" s="283"/>
      <c r="AS57" s="283"/>
      <c r="AT57" s="283"/>
      <c r="AU57" s="283"/>
      <c r="AV57" s="283"/>
      <c r="AW57" s="283"/>
      <c r="AX57" s="283"/>
      <c r="AY57" s="283"/>
      <c r="AZ57" s="286"/>
      <c r="BA57" s="286"/>
      <c r="BB57" s="286"/>
      <c r="BC57" s="286"/>
      <c r="BD57" s="286"/>
      <c r="BE57" s="280"/>
      <c r="BF57" s="280"/>
      <c r="BG57" s="280"/>
      <c r="BH57" s="280"/>
      <c r="BI57" s="280"/>
      <c r="BJ57" s="207"/>
      <c r="BK57" s="207"/>
      <c r="BL57" s="207"/>
      <c r="BM57" s="207"/>
      <c r="BN57" s="207"/>
      <c r="BO57" s="265"/>
      <c r="BP57" s="265"/>
      <c r="BQ57" s="244" t="n">
        <v>51</v>
      </c>
      <c r="BR57" s="245"/>
      <c r="BS57" s="246"/>
      <c r="BT57" s="246"/>
      <c r="BU57" s="246"/>
      <c r="BV57" s="246"/>
      <c r="BW57" s="246"/>
      <c r="BX57" s="246"/>
      <c r="BY57" s="246"/>
      <c r="BZ57" s="246"/>
      <c r="CA57" s="246"/>
      <c r="CB57" s="246"/>
      <c r="CC57" s="246"/>
      <c r="CD57" s="246"/>
      <c r="CE57" s="246"/>
      <c r="CF57" s="246"/>
      <c r="CG57" s="246"/>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8"/>
      <c r="DW57" s="248"/>
      <c r="DX57" s="248"/>
      <c r="DY57" s="248"/>
      <c r="DZ57" s="248"/>
      <c r="EA57" s="199"/>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6.25" hidden="false" customHeight="true" outlineLevel="0" collapsed="false">
      <c r="A58" s="235" t="n">
        <v>31</v>
      </c>
      <c r="B58" s="236"/>
      <c r="C58" s="236"/>
      <c r="D58" s="236"/>
      <c r="E58" s="236"/>
      <c r="F58" s="236"/>
      <c r="G58" s="236"/>
      <c r="H58" s="236"/>
      <c r="I58" s="236"/>
      <c r="J58" s="236"/>
      <c r="K58" s="236"/>
      <c r="L58" s="236"/>
      <c r="M58" s="236"/>
      <c r="N58" s="236"/>
      <c r="O58" s="236"/>
      <c r="P58" s="236"/>
      <c r="Q58" s="282"/>
      <c r="R58" s="282"/>
      <c r="S58" s="282"/>
      <c r="T58" s="282"/>
      <c r="U58" s="282"/>
      <c r="V58" s="283"/>
      <c r="W58" s="283"/>
      <c r="X58" s="283"/>
      <c r="Y58" s="283"/>
      <c r="Z58" s="283"/>
      <c r="AA58" s="284"/>
      <c r="AB58" s="284"/>
      <c r="AC58" s="284"/>
      <c r="AD58" s="284"/>
      <c r="AE58" s="284"/>
      <c r="AF58" s="240"/>
      <c r="AG58" s="240"/>
      <c r="AH58" s="240"/>
      <c r="AI58" s="240"/>
      <c r="AJ58" s="240"/>
      <c r="AK58" s="285"/>
      <c r="AL58" s="285"/>
      <c r="AM58" s="285"/>
      <c r="AN58" s="285"/>
      <c r="AO58" s="285"/>
      <c r="AP58" s="283"/>
      <c r="AQ58" s="283"/>
      <c r="AR58" s="283"/>
      <c r="AS58" s="283"/>
      <c r="AT58" s="283"/>
      <c r="AU58" s="283"/>
      <c r="AV58" s="283"/>
      <c r="AW58" s="283"/>
      <c r="AX58" s="283"/>
      <c r="AY58" s="283"/>
      <c r="AZ58" s="286"/>
      <c r="BA58" s="286"/>
      <c r="BB58" s="286"/>
      <c r="BC58" s="286"/>
      <c r="BD58" s="286"/>
      <c r="BE58" s="280"/>
      <c r="BF58" s="280"/>
      <c r="BG58" s="280"/>
      <c r="BH58" s="280"/>
      <c r="BI58" s="280"/>
      <c r="BJ58" s="207"/>
      <c r="BK58" s="207"/>
      <c r="BL58" s="207"/>
      <c r="BM58" s="207"/>
      <c r="BN58" s="207"/>
      <c r="BO58" s="265"/>
      <c r="BP58" s="265"/>
      <c r="BQ58" s="244" t="n">
        <v>52</v>
      </c>
      <c r="BR58" s="245"/>
      <c r="BS58" s="246"/>
      <c r="BT58" s="246"/>
      <c r="BU58" s="246"/>
      <c r="BV58" s="246"/>
      <c r="BW58" s="246"/>
      <c r="BX58" s="246"/>
      <c r="BY58" s="246"/>
      <c r="BZ58" s="246"/>
      <c r="CA58" s="246"/>
      <c r="CB58" s="246"/>
      <c r="CC58" s="246"/>
      <c r="CD58" s="246"/>
      <c r="CE58" s="246"/>
      <c r="CF58" s="246"/>
      <c r="CG58" s="246"/>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8"/>
      <c r="DW58" s="248"/>
      <c r="DX58" s="248"/>
      <c r="DY58" s="248"/>
      <c r="DZ58" s="248"/>
      <c r="EA58" s="199"/>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6.25" hidden="false" customHeight="true" outlineLevel="0" collapsed="false">
      <c r="A59" s="235" t="n">
        <v>32</v>
      </c>
      <c r="B59" s="236"/>
      <c r="C59" s="236"/>
      <c r="D59" s="236"/>
      <c r="E59" s="236"/>
      <c r="F59" s="236"/>
      <c r="G59" s="236"/>
      <c r="H59" s="236"/>
      <c r="I59" s="236"/>
      <c r="J59" s="236"/>
      <c r="K59" s="236"/>
      <c r="L59" s="236"/>
      <c r="M59" s="236"/>
      <c r="N59" s="236"/>
      <c r="O59" s="236"/>
      <c r="P59" s="236"/>
      <c r="Q59" s="282"/>
      <c r="R59" s="282"/>
      <c r="S59" s="282"/>
      <c r="T59" s="282"/>
      <c r="U59" s="282"/>
      <c r="V59" s="283"/>
      <c r="W59" s="283"/>
      <c r="X59" s="283"/>
      <c r="Y59" s="283"/>
      <c r="Z59" s="283"/>
      <c r="AA59" s="284"/>
      <c r="AB59" s="284"/>
      <c r="AC59" s="284"/>
      <c r="AD59" s="284"/>
      <c r="AE59" s="284"/>
      <c r="AF59" s="240"/>
      <c r="AG59" s="240"/>
      <c r="AH59" s="240"/>
      <c r="AI59" s="240"/>
      <c r="AJ59" s="240"/>
      <c r="AK59" s="285"/>
      <c r="AL59" s="285"/>
      <c r="AM59" s="285"/>
      <c r="AN59" s="285"/>
      <c r="AO59" s="285"/>
      <c r="AP59" s="283"/>
      <c r="AQ59" s="283"/>
      <c r="AR59" s="283"/>
      <c r="AS59" s="283"/>
      <c r="AT59" s="283"/>
      <c r="AU59" s="283"/>
      <c r="AV59" s="283"/>
      <c r="AW59" s="283"/>
      <c r="AX59" s="283"/>
      <c r="AY59" s="283"/>
      <c r="AZ59" s="286"/>
      <c r="BA59" s="286"/>
      <c r="BB59" s="286"/>
      <c r="BC59" s="286"/>
      <c r="BD59" s="286"/>
      <c r="BE59" s="280"/>
      <c r="BF59" s="280"/>
      <c r="BG59" s="280"/>
      <c r="BH59" s="280"/>
      <c r="BI59" s="280"/>
      <c r="BJ59" s="207"/>
      <c r="BK59" s="207"/>
      <c r="BL59" s="207"/>
      <c r="BM59" s="207"/>
      <c r="BN59" s="207"/>
      <c r="BO59" s="265"/>
      <c r="BP59" s="265"/>
      <c r="BQ59" s="244" t="n">
        <v>53</v>
      </c>
      <c r="BR59" s="245"/>
      <c r="BS59" s="246"/>
      <c r="BT59" s="246"/>
      <c r="BU59" s="246"/>
      <c r="BV59" s="246"/>
      <c r="BW59" s="246"/>
      <c r="BX59" s="246"/>
      <c r="BY59" s="246"/>
      <c r="BZ59" s="246"/>
      <c r="CA59" s="246"/>
      <c r="CB59" s="246"/>
      <c r="CC59" s="246"/>
      <c r="CD59" s="246"/>
      <c r="CE59" s="246"/>
      <c r="CF59" s="246"/>
      <c r="CG59" s="246"/>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8"/>
      <c r="DW59" s="248"/>
      <c r="DX59" s="248"/>
      <c r="DY59" s="248"/>
      <c r="DZ59" s="248"/>
      <c r="EA59" s="199"/>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6.25" hidden="false" customHeight="true" outlineLevel="0" collapsed="false">
      <c r="A60" s="235" t="n">
        <v>33</v>
      </c>
      <c r="B60" s="236"/>
      <c r="C60" s="236"/>
      <c r="D60" s="236"/>
      <c r="E60" s="236"/>
      <c r="F60" s="236"/>
      <c r="G60" s="236"/>
      <c r="H60" s="236"/>
      <c r="I60" s="236"/>
      <c r="J60" s="236"/>
      <c r="K60" s="236"/>
      <c r="L60" s="236"/>
      <c r="M60" s="236"/>
      <c r="N60" s="236"/>
      <c r="O60" s="236"/>
      <c r="P60" s="236"/>
      <c r="Q60" s="282"/>
      <c r="R60" s="282"/>
      <c r="S60" s="282"/>
      <c r="T60" s="282"/>
      <c r="U60" s="282"/>
      <c r="V60" s="283"/>
      <c r="W60" s="283"/>
      <c r="X60" s="283"/>
      <c r="Y60" s="283"/>
      <c r="Z60" s="283"/>
      <c r="AA60" s="284"/>
      <c r="AB60" s="284"/>
      <c r="AC60" s="284"/>
      <c r="AD60" s="284"/>
      <c r="AE60" s="284"/>
      <c r="AF60" s="240"/>
      <c r="AG60" s="240"/>
      <c r="AH60" s="240"/>
      <c r="AI60" s="240"/>
      <c r="AJ60" s="240"/>
      <c r="AK60" s="285"/>
      <c r="AL60" s="285"/>
      <c r="AM60" s="285"/>
      <c r="AN60" s="285"/>
      <c r="AO60" s="285"/>
      <c r="AP60" s="283"/>
      <c r="AQ60" s="283"/>
      <c r="AR60" s="283"/>
      <c r="AS60" s="283"/>
      <c r="AT60" s="283"/>
      <c r="AU60" s="283"/>
      <c r="AV60" s="283"/>
      <c r="AW60" s="283"/>
      <c r="AX60" s="283"/>
      <c r="AY60" s="283"/>
      <c r="AZ60" s="286"/>
      <c r="BA60" s="286"/>
      <c r="BB60" s="286"/>
      <c r="BC60" s="286"/>
      <c r="BD60" s="286"/>
      <c r="BE60" s="280"/>
      <c r="BF60" s="280"/>
      <c r="BG60" s="280"/>
      <c r="BH60" s="280"/>
      <c r="BI60" s="280"/>
      <c r="BJ60" s="207"/>
      <c r="BK60" s="207"/>
      <c r="BL60" s="207"/>
      <c r="BM60" s="207"/>
      <c r="BN60" s="207"/>
      <c r="BO60" s="265"/>
      <c r="BP60" s="265"/>
      <c r="BQ60" s="244" t="n">
        <v>54</v>
      </c>
      <c r="BR60" s="245"/>
      <c r="BS60" s="246"/>
      <c r="BT60" s="246"/>
      <c r="BU60" s="246"/>
      <c r="BV60" s="246"/>
      <c r="BW60" s="246"/>
      <c r="BX60" s="246"/>
      <c r="BY60" s="246"/>
      <c r="BZ60" s="246"/>
      <c r="CA60" s="246"/>
      <c r="CB60" s="246"/>
      <c r="CC60" s="246"/>
      <c r="CD60" s="246"/>
      <c r="CE60" s="246"/>
      <c r="CF60" s="246"/>
      <c r="CG60" s="246"/>
      <c r="CH60" s="247"/>
      <c r="CI60" s="247"/>
      <c r="CJ60" s="247"/>
      <c r="CK60" s="247"/>
      <c r="CL60" s="247"/>
      <c r="CM60" s="247"/>
      <c r="CN60" s="247"/>
      <c r="CO60" s="247"/>
      <c r="CP60" s="247"/>
      <c r="CQ60" s="247"/>
      <c r="CR60" s="247"/>
      <c r="CS60" s="247"/>
      <c r="CT60" s="247"/>
      <c r="CU60" s="247"/>
      <c r="CV60" s="247"/>
      <c r="CW60" s="247"/>
      <c r="CX60" s="247"/>
      <c r="CY60" s="247"/>
      <c r="CZ60" s="247"/>
      <c r="DA60" s="247"/>
      <c r="DB60" s="247"/>
      <c r="DC60" s="247"/>
      <c r="DD60" s="247"/>
      <c r="DE60" s="247"/>
      <c r="DF60" s="247"/>
      <c r="DG60" s="247"/>
      <c r="DH60" s="247"/>
      <c r="DI60" s="247"/>
      <c r="DJ60" s="247"/>
      <c r="DK60" s="247"/>
      <c r="DL60" s="247"/>
      <c r="DM60" s="247"/>
      <c r="DN60" s="247"/>
      <c r="DO60" s="247"/>
      <c r="DP60" s="247"/>
      <c r="DQ60" s="247"/>
      <c r="DR60" s="247"/>
      <c r="DS60" s="247"/>
      <c r="DT60" s="247"/>
      <c r="DU60" s="247"/>
      <c r="DV60" s="248"/>
      <c r="DW60" s="248"/>
      <c r="DX60" s="248"/>
      <c r="DY60" s="248"/>
      <c r="DZ60" s="248"/>
      <c r="EA60" s="199"/>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6.25" hidden="false" customHeight="true" outlineLevel="0" collapsed="false">
      <c r="A61" s="235" t="n">
        <v>34</v>
      </c>
      <c r="B61" s="236"/>
      <c r="C61" s="236"/>
      <c r="D61" s="236"/>
      <c r="E61" s="236"/>
      <c r="F61" s="236"/>
      <c r="G61" s="236"/>
      <c r="H61" s="236"/>
      <c r="I61" s="236"/>
      <c r="J61" s="236"/>
      <c r="K61" s="236"/>
      <c r="L61" s="236"/>
      <c r="M61" s="236"/>
      <c r="N61" s="236"/>
      <c r="O61" s="236"/>
      <c r="P61" s="236"/>
      <c r="Q61" s="282"/>
      <c r="R61" s="282"/>
      <c r="S61" s="282"/>
      <c r="T61" s="282"/>
      <c r="U61" s="282"/>
      <c r="V61" s="283"/>
      <c r="W61" s="283"/>
      <c r="X61" s="283"/>
      <c r="Y61" s="283"/>
      <c r="Z61" s="283"/>
      <c r="AA61" s="284"/>
      <c r="AB61" s="284"/>
      <c r="AC61" s="284"/>
      <c r="AD61" s="284"/>
      <c r="AE61" s="284"/>
      <c r="AF61" s="240"/>
      <c r="AG61" s="240"/>
      <c r="AH61" s="240"/>
      <c r="AI61" s="240"/>
      <c r="AJ61" s="240"/>
      <c r="AK61" s="285"/>
      <c r="AL61" s="285"/>
      <c r="AM61" s="285"/>
      <c r="AN61" s="285"/>
      <c r="AO61" s="285"/>
      <c r="AP61" s="283"/>
      <c r="AQ61" s="283"/>
      <c r="AR61" s="283"/>
      <c r="AS61" s="283"/>
      <c r="AT61" s="283"/>
      <c r="AU61" s="283"/>
      <c r="AV61" s="283"/>
      <c r="AW61" s="283"/>
      <c r="AX61" s="283"/>
      <c r="AY61" s="283"/>
      <c r="AZ61" s="286"/>
      <c r="BA61" s="286"/>
      <c r="BB61" s="286"/>
      <c r="BC61" s="286"/>
      <c r="BD61" s="286"/>
      <c r="BE61" s="280"/>
      <c r="BF61" s="280"/>
      <c r="BG61" s="280"/>
      <c r="BH61" s="280"/>
      <c r="BI61" s="280"/>
      <c r="BJ61" s="207"/>
      <c r="BK61" s="207"/>
      <c r="BL61" s="207"/>
      <c r="BM61" s="207"/>
      <c r="BN61" s="207"/>
      <c r="BO61" s="265"/>
      <c r="BP61" s="265"/>
      <c r="BQ61" s="244" t="n">
        <v>55</v>
      </c>
      <c r="BR61" s="245"/>
      <c r="BS61" s="246"/>
      <c r="BT61" s="246"/>
      <c r="BU61" s="246"/>
      <c r="BV61" s="246"/>
      <c r="BW61" s="246"/>
      <c r="BX61" s="246"/>
      <c r="BY61" s="246"/>
      <c r="BZ61" s="246"/>
      <c r="CA61" s="246"/>
      <c r="CB61" s="246"/>
      <c r="CC61" s="246"/>
      <c r="CD61" s="246"/>
      <c r="CE61" s="246"/>
      <c r="CF61" s="246"/>
      <c r="CG61" s="246"/>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7"/>
      <c r="DP61" s="247"/>
      <c r="DQ61" s="247"/>
      <c r="DR61" s="247"/>
      <c r="DS61" s="247"/>
      <c r="DT61" s="247"/>
      <c r="DU61" s="247"/>
      <c r="DV61" s="248"/>
      <c r="DW61" s="248"/>
      <c r="DX61" s="248"/>
      <c r="DY61" s="248"/>
      <c r="DZ61" s="248"/>
      <c r="EA61" s="199"/>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6.25" hidden="false" customHeight="true" outlineLevel="0" collapsed="false">
      <c r="A62" s="235" t="n">
        <v>35</v>
      </c>
      <c r="B62" s="236"/>
      <c r="C62" s="236"/>
      <c r="D62" s="236"/>
      <c r="E62" s="236"/>
      <c r="F62" s="236"/>
      <c r="G62" s="236"/>
      <c r="H62" s="236"/>
      <c r="I62" s="236"/>
      <c r="J62" s="236"/>
      <c r="K62" s="236"/>
      <c r="L62" s="236"/>
      <c r="M62" s="236"/>
      <c r="N62" s="236"/>
      <c r="O62" s="236"/>
      <c r="P62" s="236"/>
      <c r="Q62" s="282"/>
      <c r="R62" s="282"/>
      <c r="S62" s="282"/>
      <c r="T62" s="282"/>
      <c r="U62" s="282"/>
      <c r="V62" s="283"/>
      <c r="W62" s="283"/>
      <c r="X62" s="283"/>
      <c r="Y62" s="283"/>
      <c r="Z62" s="283"/>
      <c r="AA62" s="284"/>
      <c r="AB62" s="284"/>
      <c r="AC62" s="284"/>
      <c r="AD62" s="284"/>
      <c r="AE62" s="284"/>
      <c r="AF62" s="240"/>
      <c r="AG62" s="240"/>
      <c r="AH62" s="240"/>
      <c r="AI62" s="240"/>
      <c r="AJ62" s="240"/>
      <c r="AK62" s="285"/>
      <c r="AL62" s="285"/>
      <c r="AM62" s="285"/>
      <c r="AN62" s="285"/>
      <c r="AO62" s="285"/>
      <c r="AP62" s="283"/>
      <c r="AQ62" s="283"/>
      <c r="AR62" s="283"/>
      <c r="AS62" s="283"/>
      <c r="AT62" s="283"/>
      <c r="AU62" s="283"/>
      <c r="AV62" s="283"/>
      <c r="AW62" s="283"/>
      <c r="AX62" s="283"/>
      <c r="AY62" s="283"/>
      <c r="AZ62" s="286"/>
      <c r="BA62" s="286"/>
      <c r="BB62" s="286"/>
      <c r="BC62" s="286"/>
      <c r="BD62" s="286"/>
      <c r="BE62" s="280"/>
      <c r="BF62" s="280"/>
      <c r="BG62" s="280"/>
      <c r="BH62" s="280"/>
      <c r="BI62" s="280"/>
      <c r="BJ62" s="287" t="s">
        <v>310</v>
      </c>
      <c r="BK62" s="287"/>
      <c r="BL62" s="287"/>
      <c r="BM62" s="287"/>
      <c r="BN62" s="287"/>
      <c r="BO62" s="265"/>
      <c r="BP62" s="265"/>
      <c r="BQ62" s="244" t="n">
        <v>56</v>
      </c>
      <c r="BR62" s="245"/>
      <c r="BS62" s="246"/>
      <c r="BT62" s="246"/>
      <c r="BU62" s="246"/>
      <c r="BV62" s="246"/>
      <c r="BW62" s="246"/>
      <c r="BX62" s="246"/>
      <c r="BY62" s="246"/>
      <c r="BZ62" s="246"/>
      <c r="CA62" s="246"/>
      <c r="CB62" s="246"/>
      <c r="CC62" s="246"/>
      <c r="CD62" s="246"/>
      <c r="CE62" s="246"/>
      <c r="CF62" s="246"/>
      <c r="CG62" s="246"/>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47"/>
      <c r="DT62" s="247"/>
      <c r="DU62" s="247"/>
      <c r="DV62" s="248"/>
      <c r="DW62" s="248"/>
      <c r="DX62" s="248"/>
      <c r="DY62" s="248"/>
      <c r="DZ62" s="248"/>
      <c r="EA62" s="199"/>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6.25" hidden="false" customHeight="true" outlineLevel="0" collapsed="false">
      <c r="A63" s="256" t="s">
        <v>290</v>
      </c>
      <c r="B63" s="257" t="s">
        <v>311</v>
      </c>
      <c r="C63" s="257"/>
      <c r="D63" s="257"/>
      <c r="E63" s="257"/>
      <c r="F63" s="257"/>
      <c r="G63" s="257"/>
      <c r="H63" s="257"/>
      <c r="I63" s="257"/>
      <c r="J63" s="257"/>
      <c r="K63" s="257"/>
      <c r="L63" s="257"/>
      <c r="M63" s="257"/>
      <c r="N63" s="257"/>
      <c r="O63" s="257"/>
      <c r="P63" s="257"/>
      <c r="Q63" s="288"/>
      <c r="R63" s="288"/>
      <c r="S63" s="288"/>
      <c r="T63" s="288"/>
      <c r="U63" s="288"/>
      <c r="V63" s="289"/>
      <c r="W63" s="289"/>
      <c r="X63" s="289"/>
      <c r="Y63" s="289"/>
      <c r="Z63" s="289"/>
      <c r="AA63" s="290"/>
      <c r="AB63" s="290"/>
      <c r="AC63" s="290"/>
      <c r="AD63" s="290"/>
      <c r="AE63" s="290"/>
      <c r="AF63" s="291" t="n">
        <v>1108</v>
      </c>
      <c r="AG63" s="291"/>
      <c r="AH63" s="291"/>
      <c r="AI63" s="291"/>
      <c r="AJ63" s="291"/>
      <c r="AK63" s="292"/>
      <c r="AL63" s="292"/>
      <c r="AM63" s="292"/>
      <c r="AN63" s="292"/>
      <c r="AO63" s="292"/>
      <c r="AP63" s="293" t="n">
        <v>7441</v>
      </c>
      <c r="AQ63" s="293"/>
      <c r="AR63" s="293"/>
      <c r="AS63" s="293"/>
      <c r="AT63" s="293"/>
      <c r="AU63" s="293" t="n">
        <v>3637</v>
      </c>
      <c r="AV63" s="293"/>
      <c r="AW63" s="293"/>
      <c r="AX63" s="293"/>
      <c r="AY63" s="293"/>
      <c r="AZ63" s="294"/>
      <c r="BA63" s="294"/>
      <c r="BB63" s="294"/>
      <c r="BC63" s="294"/>
      <c r="BD63" s="294"/>
      <c r="BE63" s="295"/>
      <c r="BF63" s="295"/>
      <c r="BG63" s="295"/>
      <c r="BH63" s="295"/>
      <c r="BI63" s="295"/>
      <c r="BJ63" s="291" t="s">
        <v>46</v>
      </c>
      <c r="BK63" s="291"/>
      <c r="BL63" s="291"/>
      <c r="BM63" s="291"/>
      <c r="BN63" s="291"/>
      <c r="BO63" s="265"/>
      <c r="BP63" s="265"/>
      <c r="BQ63" s="244" t="n">
        <v>57</v>
      </c>
      <c r="BR63" s="245"/>
      <c r="BS63" s="246"/>
      <c r="BT63" s="246"/>
      <c r="BU63" s="246"/>
      <c r="BV63" s="246"/>
      <c r="BW63" s="246"/>
      <c r="BX63" s="246"/>
      <c r="BY63" s="246"/>
      <c r="BZ63" s="246"/>
      <c r="CA63" s="246"/>
      <c r="CB63" s="246"/>
      <c r="CC63" s="246"/>
      <c r="CD63" s="246"/>
      <c r="CE63" s="246"/>
      <c r="CF63" s="246"/>
      <c r="CG63" s="246"/>
      <c r="CH63" s="247"/>
      <c r="CI63" s="247"/>
      <c r="CJ63" s="247"/>
      <c r="CK63" s="247"/>
      <c r="CL63" s="247"/>
      <c r="CM63" s="247"/>
      <c r="CN63" s="247"/>
      <c r="CO63" s="247"/>
      <c r="CP63" s="247"/>
      <c r="CQ63" s="247"/>
      <c r="CR63" s="247"/>
      <c r="CS63" s="247"/>
      <c r="CT63" s="247"/>
      <c r="CU63" s="247"/>
      <c r="CV63" s="247"/>
      <c r="CW63" s="247"/>
      <c r="CX63" s="247"/>
      <c r="CY63" s="247"/>
      <c r="CZ63" s="247"/>
      <c r="DA63" s="247"/>
      <c r="DB63" s="247"/>
      <c r="DC63" s="247"/>
      <c r="DD63" s="247"/>
      <c r="DE63" s="247"/>
      <c r="DF63" s="247"/>
      <c r="DG63" s="247"/>
      <c r="DH63" s="247"/>
      <c r="DI63" s="247"/>
      <c r="DJ63" s="247"/>
      <c r="DK63" s="247"/>
      <c r="DL63" s="247"/>
      <c r="DM63" s="247"/>
      <c r="DN63" s="247"/>
      <c r="DO63" s="247"/>
      <c r="DP63" s="247"/>
      <c r="DQ63" s="247"/>
      <c r="DR63" s="247"/>
      <c r="DS63" s="247"/>
      <c r="DT63" s="247"/>
      <c r="DU63" s="247"/>
      <c r="DV63" s="248"/>
      <c r="DW63" s="248"/>
      <c r="DX63" s="248"/>
      <c r="DY63" s="248"/>
      <c r="DZ63" s="248"/>
      <c r="EA63" s="199"/>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6.25" hidden="false" customHeight="true" outlineLevel="0" collapsed="false">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44" t="n">
        <v>58</v>
      </c>
      <c r="BR64" s="245"/>
      <c r="BS64" s="246"/>
      <c r="BT64" s="246"/>
      <c r="BU64" s="246"/>
      <c r="BV64" s="246"/>
      <c r="BW64" s="246"/>
      <c r="BX64" s="246"/>
      <c r="BY64" s="246"/>
      <c r="BZ64" s="246"/>
      <c r="CA64" s="246"/>
      <c r="CB64" s="246"/>
      <c r="CC64" s="246"/>
      <c r="CD64" s="246"/>
      <c r="CE64" s="246"/>
      <c r="CF64" s="246"/>
      <c r="CG64" s="246"/>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c r="DH64" s="247"/>
      <c r="DI64" s="247"/>
      <c r="DJ64" s="247"/>
      <c r="DK64" s="247"/>
      <c r="DL64" s="247"/>
      <c r="DM64" s="247"/>
      <c r="DN64" s="247"/>
      <c r="DO64" s="247"/>
      <c r="DP64" s="247"/>
      <c r="DQ64" s="247"/>
      <c r="DR64" s="247"/>
      <c r="DS64" s="247"/>
      <c r="DT64" s="247"/>
      <c r="DU64" s="247"/>
      <c r="DV64" s="248"/>
      <c r="DW64" s="248"/>
      <c r="DX64" s="248"/>
      <c r="DY64" s="248"/>
      <c r="DZ64" s="248"/>
      <c r="EA64" s="199"/>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true" outlineLevel="0" collapsed="false">
      <c r="A65" s="209" t="s">
        <v>312</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65"/>
      <c r="BF65" s="265"/>
      <c r="BG65" s="265"/>
      <c r="BH65" s="265"/>
      <c r="BI65" s="265"/>
      <c r="BJ65" s="265"/>
      <c r="BK65" s="265"/>
      <c r="BL65" s="265"/>
      <c r="BM65" s="265"/>
      <c r="BN65" s="265"/>
      <c r="BO65" s="265"/>
      <c r="BP65" s="265"/>
      <c r="BQ65" s="244" t="n">
        <v>59</v>
      </c>
      <c r="BR65" s="245"/>
      <c r="BS65" s="246"/>
      <c r="BT65" s="246"/>
      <c r="BU65" s="246"/>
      <c r="BV65" s="246"/>
      <c r="BW65" s="246"/>
      <c r="BX65" s="246"/>
      <c r="BY65" s="246"/>
      <c r="BZ65" s="246"/>
      <c r="CA65" s="246"/>
      <c r="CB65" s="246"/>
      <c r="CC65" s="246"/>
      <c r="CD65" s="246"/>
      <c r="CE65" s="246"/>
      <c r="CF65" s="246"/>
      <c r="CG65" s="246"/>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8"/>
      <c r="DW65" s="248"/>
      <c r="DX65" s="248"/>
      <c r="DY65" s="248"/>
      <c r="DZ65" s="248"/>
      <c r="EA65" s="199"/>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6.25" hidden="false" customHeight="true" outlineLevel="0" collapsed="false">
      <c r="A66" s="212" t="s">
        <v>313</v>
      </c>
      <c r="B66" s="212"/>
      <c r="C66" s="212"/>
      <c r="D66" s="212"/>
      <c r="E66" s="212"/>
      <c r="F66" s="212"/>
      <c r="G66" s="212"/>
      <c r="H66" s="212"/>
      <c r="I66" s="212"/>
      <c r="J66" s="212"/>
      <c r="K66" s="212"/>
      <c r="L66" s="212"/>
      <c r="M66" s="212"/>
      <c r="N66" s="212"/>
      <c r="O66" s="212"/>
      <c r="P66" s="212"/>
      <c r="Q66" s="213" t="s">
        <v>294</v>
      </c>
      <c r="R66" s="213"/>
      <c r="S66" s="213"/>
      <c r="T66" s="213"/>
      <c r="U66" s="213"/>
      <c r="V66" s="213" t="s">
        <v>295</v>
      </c>
      <c r="W66" s="213"/>
      <c r="X66" s="213"/>
      <c r="Y66" s="213"/>
      <c r="Z66" s="213"/>
      <c r="AA66" s="213" t="s">
        <v>296</v>
      </c>
      <c r="AB66" s="213"/>
      <c r="AC66" s="213"/>
      <c r="AD66" s="213"/>
      <c r="AE66" s="213"/>
      <c r="AF66" s="296" t="s">
        <v>297</v>
      </c>
      <c r="AG66" s="296"/>
      <c r="AH66" s="296"/>
      <c r="AI66" s="296"/>
      <c r="AJ66" s="296"/>
      <c r="AK66" s="213" t="s">
        <v>274</v>
      </c>
      <c r="AL66" s="213"/>
      <c r="AM66" s="213"/>
      <c r="AN66" s="213"/>
      <c r="AO66" s="213"/>
      <c r="AP66" s="213" t="s">
        <v>298</v>
      </c>
      <c r="AQ66" s="213"/>
      <c r="AR66" s="213"/>
      <c r="AS66" s="213"/>
      <c r="AT66" s="213"/>
      <c r="AU66" s="213" t="s">
        <v>314</v>
      </c>
      <c r="AV66" s="213"/>
      <c r="AW66" s="213"/>
      <c r="AX66" s="213"/>
      <c r="AY66" s="213"/>
      <c r="AZ66" s="217" t="s">
        <v>276</v>
      </c>
      <c r="BA66" s="217"/>
      <c r="BB66" s="217"/>
      <c r="BC66" s="217"/>
      <c r="BD66" s="217"/>
      <c r="BE66" s="265"/>
      <c r="BF66" s="265"/>
      <c r="BG66" s="265"/>
      <c r="BH66" s="265"/>
      <c r="BI66" s="265"/>
      <c r="BJ66" s="265"/>
      <c r="BK66" s="265"/>
      <c r="BL66" s="265"/>
      <c r="BM66" s="265"/>
      <c r="BN66" s="265"/>
      <c r="BO66" s="265"/>
      <c r="BP66" s="265"/>
      <c r="BQ66" s="244" t="n">
        <v>60</v>
      </c>
      <c r="BR66" s="297"/>
      <c r="BS66" s="298"/>
      <c r="BT66" s="298"/>
      <c r="BU66" s="298"/>
      <c r="BV66" s="298"/>
      <c r="BW66" s="298"/>
      <c r="BX66" s="298"/>
      <c r="BY66" s="298"/>
      <c r="BZ66" s="298"/>
      <c r="CA66" s="298"/>
      <c r="CB66" s="298"/>
      <c r="CC66" s="298"/>
      <c r="CD66" s="298"/>
      <c r="CE66" s="298"/>
      <c r="CF66" s="298"/>
      <c r="CG66" s="298"/>
      <c r="CH66" s="299"/>
      <c r="CI66" s="299"/>
      <c r="CJ66" s="299"/>
      <c r="CK66" s="299"/>
      <c r="CL66" s="299"/>
      <c r="CM66" s="299"/>
      <c r="CN66" s="299"/>
      <c r="CO66" s="299"/>
      <c r="CP66" s="299"/>
      <c r="CQ66" s="299"/>
      <c r="CR66" s="299"/>
      <c r="CS66" s="299"/>
      <c r="CT66" s="299"/>
      <c r="CU66" s="299"/>
      <c r="CV66" s="299"/>
      <c r="CW66" s="299"/>
      <c r="CX66" s="299"/>
      <c r="CY66" s="299"/>
      <c r="CZ66" s="299"/>
      <c r="DA66" s="299"/>
      <c r="DB66" s="299"/>
      <c r="DC66" s="299"/>
      <c r="DD66" s="299"/>
      <c r="DE66" s="299"/>
      <c r="DF66" s="299"/>
      <c r="DG66" s="299"/>
      <c r="DH66" s="299"/>
      <c r="DI66" s="299"/>
      <c r="DJ66" s="299"/>
      <c r="DK66" s="299"/>
      <c r="DL66" s="299"/>
      <c r="DM66" s="299"/>
      <c r="DN66" s="299"/>
      <c r="DO66" s="299"/>
      <c r="DP66" s="299"/>
      <c r="DQ66" s="299"/>
      <c r="DR66" s="299"/>
      <c r="DS66" s="299"/>
      <c r="DT66" s="299"/>
      <c r="DU66" s="299"/>
      <c r="DV66" s="300"/>
      <c r="DW66" s="300"/>
      <c r="DX66" s="300"/>
      <c r="DY66" s="300"/>
      <c r="DZ66" s="300"/>
      <c r="EA66" s="199"/>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6.25" hidden="false" customHeight="true" outlineLevel="0" collapsed="false">
      <c r="A67" s="212"/>
      <c r="B67" s="212"/>
      <c r="C67" s="212"/>
      <c r="D67" s="212"/>
      <c r="E67" s="212"/>
      <c r="F67" s="212"/>
      <c r="G67" s="212"/>
      <c r="H67" s="212"/>
      <c r="I67" s="212"/>
      <c r="J67" s="212"/>
      <c r="K67" s="212"/>
      <c r="L67" s="212"/>
      <c r="M67" s="212"/>
      <c r="N67" s="212"/>
      <c r="O67" s="212"/>
      <c r="P67" s="212"/>
      <c r="Q67" s="213"/>
      <c r="R67" s="213"/>
      <c r="S67" s="213"/>
      <c r="T67" s="213"/>
      <c r="U67" s="213"/>
      <c r="V67" s="213"/>
      <c r="W67" s="213"/>
      <c r="X67" s="213"/>
      <c r="Y67" s="213"/>
      <c r="Z67" s="213"/>
      <c r="AA67" s="213"/>
      <c r="AB67" s="213"/>
      <c r="AC67" s="213"/>
      <c r="AD67" s="213"/>
      <c r="AE67" s="213"/>
      <c r="AF67" s="296"/>
      <c r="AG67" s="296"/>
      <c r="AH67" s="296"/>
      <c r="AI67" s="296"/>
      <c r="AJ67" s="296"/>
      <c r="AK67" s="213"/>
      <c r="AL67" s="213"/>
      <c r="AM67" s="213"/>
      <c r="AN67" s="213"/>
      <c r="AO67" s="213"/>
      <c r="AP67" s="213"/>
      <c r="AQ67" s="213"/>
      <c r="AR67" s="213"/>
      <c r="AS67" s="213"/>
      <c r="AT67" s="213"/>
      <c r="AU67" s="213"/>
      <c r="AV67" s="213"/>
      <c r="AW67" s="213"/>
      <c r="AX67" s="213"/>
      <c r="AY67" s="213"/>
      <c r="AZ67" s="217"/>
      <c r="BA67" s="217"/>
      <c r="BB67" s="217"/>
      <c r="BC67" s="217"/>
      <c r="BD67" s="217"/>
      <c r="BE67" s="265"/>
      <c r="BF67" s="265"/>
      <c r="BG67" s="265"/>
      <c r="BH67" s="265"/>
      <c r="BI67" s="265"/>
      <c r="BJ67" s="265"/>
      <c r="BK67" s="265"/>
      <c r="BL67" s="265"/>
      <c r="BM67" s="265"/>
      <c r="BN67" s="265"/>
      <c r="BO67" s="265"/>
      <c r="BP67" s="265"/>
      <c r="BQ67" s="244" t="n">
        <v>61</v>
      </c>
      <c r="BR67" s="297"/>
      <c r="BS67" s="298"/>
      <c r="BT67" s="298"/>
      <c r="BU67" s="298"/>
      <c r="BV67" s="298"/>
      <c r="BW67" s="298"/>
      <c r="BX67" s="298"/>
      <c r="BY67" s="298"/>
      <c r="BZ67" s="298"/>
      <c r="CA67" s="298"/>
      <c r="CB67" s="298"/>
      <c r="CC67" s="298"/>
      <c r="CD67" s="298"/>
      <c r="CE67" s="298"/>
      <c r="CF67" s="298"/>
      <c r="CG67" s="298"/>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299"/>
      <c r="DQ67" s="299"/>
      <c r="DR67" s="299"/>
      <c r="DS67" s="299"/>
      <c r="DT67" s="299"/>
      <c r="DU67" s="299"/>
      <c r="DV67" s="300"/>
      <c r="DW67" s="300"/>
      <c r="DX67" s="300"/>
      <c r="DY67" s="300"/>
      <c r="DZ67" s="300"/>
      <c r="EA67" s="199"/>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6.25" hidden="false" customHeight="true" outlineLevel="0" collapsed="false">
      <c r="A68" s="221" t="n">
        <v>1</v>
      </c>
      <c r="B68" s="301" t="s">
        <v>315</v>
      </c>
      <c r="C68" s="301"/>
      <c r="D68" s="301"/>
      <c r="E68" s="301"/>
      <c r="F68" s="301"/>
      <c r="G68" s="301"/>
      <c r="H68" s="301"/>
      <c r="I68" s="301"/>
      <c r="J68" s="301"/>
      <c r="K68" s="301"/>
      <c r="L68" s="301"/>
      <c r="M68" s="301"/>
      <c r="N68" s="301"/>
      <c r="O68" s="301"/>
      <c r="P68" s="301"/>
      <c r="Q68" s="302" t="n">
        <v>12990</v>
      </c>
      <c r="R68" s="302"/>
      <c r="S68" s="302"/>
      <c r="T68" s="302"/>
      <c r="U68" s="302"/>
      <c r="V68" s="303" t="n">
        <v>12426</v>
      </c>
      <c r="W68" s="303"/>
      <c r="X68" s="303"/>
      <c r="Y68" s="303"/>
      <c r="Z68" s="303"/>
      <c r="AA68" s="303" t="n">
        <v>564</v>
      </c>
      <c r="AB68" s="303"/>
      <c r="AC68" s="303"/>
      <c r="AD68" s="303"/>
      <c r="AE68" s="303"/>
      <c r="AF68" s="303" t="n">
        <v>564</v>
      </c>
      <c r="AG68" s="303"/>
      <c r="AH68" s="303"/>
      <c r="AI68" s="303"/>
      <c r="AJ68" s="303"/>
      <c r="AK68" s="303" t="n">
        <v>408</v>
      </c>
      <c r="AL68" s="303"/>
      <c r="AM68" s="303"/>
      <c r="AN68" s="303"/>
      <c r="AO68" s="303"/>
      <c r="AP68" s="303" t="s">
        <v>46</v>
      </c>
      <c r="AQ68" s="303"/>
      <c r="AR68" s="303"/>
      <c r="AS68" s="303"/>
      <c r="AT68" s="303"/>
      <c r="AU68" s="303" t="s">
        <v>46</v>
      </c>
      <c r="AV68" s="303"/>
      <c r="AW68" s="303"/>
      <c r="AX68" s="303"/>
      <c r="AY68" s="303"/>
      <c r="AZ68" s="304"/>
      <c r="BA68" s="304"/>
      <c r="BB68" s="304"/>
      <c r="BC68" s="304"/>
      <c r="BD68" s="304"/>
      <c r="BE68" s="265"/>
      <c r="BF68" s="265"/>
      <c r="BG68" s="265"/>
      <c r="BH68" s="265"/>
      <c r="BI68" s="265"/>
      <c r="BJ68" s="265"/>
      <c r="BK68" s="265"/>
      <c r="BL68" s="265"/>
      <c r="BM68" s="265"/>
      <c r="BN68" s="265"/>
      <c r="BO68" s="265"/>
      <c r="BP68" s="265"/>
      <c r="BQ68" s="244" t="n">
        <v>62</v>
      </c>
      <c r="BR68" s="297"/>
      <c r="BS68" s="298"/>
      <c r="BT68" s="298"/>
      <c r="BU68" s="298"/>
      <c r="BV68" s="298"/>
      <c r="BW68" s="298"/>
      <c r="BX68" s="298"/>
      <c r="BY68" s="298"/>
      <c r="BZ68" s="298"/>
      <c r="CA68" s="298"/>
      <c r="CB68" s="298"/>
      <c r="CC68" s="298"/>
      <c r="CD68" s="298"/>
      <c r="CE68" s="298"/>
      <c r="CF68" s="298"/>
      <c r="CG68" s="298"/>
      <c r="CH68" s="299"/>
      <c r="CI68" s="299"/>
      <c r="CJ68" s="299"/>
      <c r="CK68" s="299"/>
      <c r="CL68" s="299"/>
      <c r="CM68" s="299"/>
      <c r="CN68" s="299"/>
      <c r="CO68" s="299"/>
      <c r="CP68" s="299"/>
      <c r="CQ68" s="299"/>
      <c r="CR68" s="299"/>
      <c r="CS68" s="299"/>
      <c r="CT68" s="299"/>
      <c r="CU68" s="299"/>
      <c r="CV68" s="299"/>
      <c r="CW68" s="299"/>
      <c r="CX68" s="299"/>
      <c r="CY68" s="299"/>
      <c r="CZ68" s="299"/>
      <c r="DA68" s="299"/>
      <c r="DB68" s="299"/>
      <c r="DC68" s="299"/>
      <c r="DD68" s="299"/>
      <c r="DE68" s="299"/>
      <c r="DF68" s="299"/>
      <c r="DG68" s="299"/>
      <c r="DH68" s="299"/>
      <c r="DI68" s="299"/>
      <c r="DJ68" s="299"/>
      <c r="DK68" s="299"/>
      <c r="DL68" s="299"/>
      <c r="DM68" s="299"/>
      <c r="DN68" s="299"/>
      <c r="DO68" s="299"/>
      <c r="DP68" s="299"/>
      <c r="DQ68" s="299"/>
      <c r="DR68" s="299"/>
      <c r="DS68" s="299"/>
      <c r="DT68" s="299"/>
      <c r="DU68" s="299"/>
      <c r="DV68" s="300"/>
      <c r="DW68" s="300"/>
      <c r="DX68" s="300"/>
      <c r="DY68" s="300"/>
      <c r="DZ68" s="300"/>
      <c r="EA68" s="199"/>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6.25" hidden="false" customHeight="true" outlineLevel="0" collapsed="false">
      <c r="A69" s="235" t="n">
        <v>2</v>
      </c>
      <c r="B69" s="305" t="s">
        <v>316</v>
      </c>
      <c r="C69" s="305"/>
      <c r="D69" s="305"/>
      <c r="E69" s="305"/>
      <c r="F69" s="305"/>
      <c r="G69" s="305"/>
      <c r="H69" s="305"/>
      <c r="I69" s="305"/>
      <c r="J69" s="305"/>
      <c r="K69" s="305"/>
      <c r="L69" s="305"/>
      <c r="M69" s="305"/>
      <c r="N69" s="305"/>
      <c r="O69" s="305"/>
      <c r="P69" s="305"/>
      <c r="Q69" s="306" t="n">
        <v>333</v>
      </c>
      <c r="R69" s="306"/>
      <c r="S69" s="306"/>
      <c r="T69" s="306"/>
      <c r="U69" s="306"/>
      <c r="V69" s="278" t="n">
        <v>310</v>
      </c>
      <c r="W69" s="278"/>
      <c r="X69" s="278"/>
      <c r="Y69" s="278"/>
      <c r="Z69" s="278"/>
      <c r="AA69" s="278" t="n">
        <v>23</v>
      </c>
      <c r="AB69" s="278"/>
      <c r="AC69" s="278"/>
      <c r="AD69" s="278"/>
      <c r="AE69" s="278"/>
      <c r="AF69" s="278" t="n">
        <v>23</v>
      </c>
      <c r="AG69" s="278"/>
      <c r="AH69" s="278"/>
      <c r="AI69" s="278"/>
      <c r="AJ69" s="278"/>
      <c r="AK69" s="278" t="n">
        <v>0</v>
      </c>
      <c r="AL69" s="278"/>
      <c r="AM69" s="278"/>
      <c r="AN69" s="278"/>
      <c r="AO69" s="278"/>
      <c r="AP69" s="278" t="s">
        <v>46</v>
      </c>
      <c r="AQ69" s="278"/>
      <c r="AR69" s="278"/>
      <c r="AS69" s="278"/>
      <c r="AT69" s="278"/>
      <c r="AU69" s="278" t="s">
        <v>46</v>
      </c>
      <c r="AV69" s="278"/>
      <c r="AW69" s="278"/>
      <c r="AX69" s="278"/>
      <c r="AY69" s="278"/>
      <c r="AZ69" s="307"/>
      <c r="BA69" s="307"/>
      <c r="BB69" s="307"/>
      <c r="BC69" s="307"/>
      <c r="BD69" s="307"/>
      <c r="BE69" s="265"/>
      <c r="BF69" s="265"/>
      <c r="BG69" s="265"/>
      <c r="BH69" s="265"/>
      <c r="BI69" s="265"/>
      <c r="BJ69" s="265"/>
      <c r="BK69" s="265"/>
      <c r="BL69" s="265"/>
      <c r="BM69" s="265"/>
      <c r="BN69" s="265"/>
      <c r="BO69" s="265"/>
      <c r="BP69" s="265"/>
      <c r="BQ69" s="244" t="n">
        <v>63</v>
      </c>
      <c r="BR69" s="297"/>
      <c r="BS69" s="298"/>
      <c r="BT69" s="298"/>
      <c r="BU69" s="298"/>
      <c r="BV69" s="298"/>
      <c r="BW69" s="298"/>
      <c r="BX69" s="298"/>
      <c r="BY69" s="298"/>
      <c r="BZ69" s="298"/>
      <c r="CA69" s="298"/>
      <c r="CB69" s="298"/>
      <c r="CC69" s="298"/>
      <c r="CD69" s="298"/>
      <c r="CE69" s="298"/>
      <c r="CF69" s="298"/>
      <c r="CG69" s="298"/>
      <c r="CH69" s="299"/>
      <c r="CI69" s="299"/>
      <c r="CJ69" s="299"/>
      <c r="CK69" s="299"/>
      <c r="CL69" s="299"/>
      <c r="CM69" s="299"/>
      <c r="CN69" s="299"/>
      <c r="CO69" s="299"/>
      <c r="CP69" s="299"/>
      <c r="CQ69" s="299"/>
      <c r="CR69" s="299"/>
      <c r="CS69" s="299"/>
      <c r="CT69" s="299"/>
      <c r="CU69" s="299"/>
      <c r="CV69" s="299"/>
      <c r="CW69" s="299"/>
      <c r="CX69" s="299"/>
      <c r="CY69" s="299"/>
      <c r="CZ69" s="299"/>
      <c r="DA69" s="299"/>
      <c r="DB69" s="299"/>
      <c r="DC69" s="299"/>
      <c r="DD69" s="299"/>
      <c r="DE69" s="299"/>
      <c r="DF69" s="299"/>
      <c r="DG69" s="299"/>
      <c r="DH69" s="299"/>
      <c r="DI69" s="299"/>
      <c r="DJ69" s="299"/>
      <c r="DK69" s="299"/>
      <c r="DL69" s="299"/>
      <c r="DM69" s="299"/>
      <c r="DN69" s="299"/>
      <c r="DO69" s="299"/>
      <c r="DP69" s="299"/>
      <c r="DQ69" s="299"/>
      <c r="DR69" s="299"/>
      <c r="DS69" s="299"/>
      <c r="DT69" s="299"/>
      <c r="DU69" s="299"/>
      <c r="DV69" s="300"/>
      <c r="DW69" s="300"/>
      <c r="DX69" s="300"/>
      <c r="DY69" s="300"/>
      <c r="DZ69" s="300"/>
      <c r="EA69" s="199"/>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6.25" hidden="false" customHeight="true" outlineLevel="0" collapsed="false">
      <c r="A70" s="235" t="n">
        <v>3</v>
      </c>
      <c r="B70" s="305" t="s">
        <v>317</v>
      </c>
      <c r="C70" s="305"/>
      <c r="D70" s="305"/>
      <c r="E70" s="305"/>
      <c r="F70" s="305"/>
      <c r="G70" s="305"/>
      <c r="H70" s="305"/>
      <c r="I70" s="305"/>
      <c r="J70" s="305"/>
      <c r="K70" s="305"/>
      <c r="L70" s="305"/>
      <c r="M70" s="305"/>
      <c r="N70" s="305"/>
      <c r="O70" s="305"/>
      <c r="P70" s="305"/>
      <c r="Q70" s="306" t="n">
        <v>430</v>
      </c>
      <c r="R70" s="306"/>
      <c r="S70" s="306"/>
      <c r="T70" s="306"/>
      <c r="U70" s="306"/>
      <c r="V70" s="278" t="n">
        <v>425</v>
      </c>
      <c r="W70" s="278"/>
      <c r="X70" s="278"/>
      <c r="Y70" s="278"/>
      <c r="Z70" s="278"/>
      <c r="AA70" s="278" t="n">
        <v>5</v>
      </c>
      <c r="AB70" s="278"/>
      <c r="AC70" s="278"/>
      <c r="AD70" s="278"/>
      <c r="AE70" s="278"/>
      <c r="AF70" s="278" t="n">
        <v>5</v>
      </c>
      <c r="AG70" s="278"/>
      <c r="AH70" s="278"/>
      <c r="AI70" s="278"/>
      <c r="AJ70" s="278"/>
      <c r="AK70" s="278" t="n">
        <v>0</v>
      </c>
      <c r="AL70" s="278"/>
      <c r="AM70" s="278"/>
      <c r="AN70" s="278"/>
      <c r="AO70" s="278"/>
      <c r="AP70" s="278" t="s">
        <v>46</v>
      </c>
      <c r="AQ70" s="278"/>
      <c r="AR70" s="278"/>
      <c r="AS70" s="278"/>
      <c r="AT70" s="278"/>
      <c r="AU70" s="278" t="s">
        <v>46</v>
      </c>
      <c r="AV70" s="278"/>
      <c r="AW70" s="278"/>
      <c r="AX70" s="278"/>
      <c r="AY70" s="278"/>
      <c r="AZ70" s="307"/>
      <c r="BA70" s="307"/>
      <c r="BB70" s="307"/>
      <c r="BC70" s="307"/>
      <c r="BD70" s="307"/>
      <c r="BE70" s="265"/>
      <c r="BF70" s="265"/>
      <c r="BG70" s="265"/>
      <c r="BH70" s="265"/>
      <c r="BI70" s="265"/>
      <c r="BJ70" s="265"/>
      <c r="BK70" s="265"/>
      <c r="BL70" s="265"/>
      <c r="BM70" s="265"/>
      <c r="BN70" s="265"/>
      <c r="BO70" s="265"/>
      <c r="BP70" s="265"/>
      <c r="BQ70" s="244" t="n">
        <v>64</v>
      </c>
      <c r="BR70" s="297"/>
      <c r="BS70" s="298"/>
      <c r="BT70" s="298"/>
      <c r="BU70" s="298"/>
      <c r="BV70" s="298"/>
      <c r="BW70" s="298"/>
      <c r="BX70" s="298"/>
      <c r="BY70" s="298"/>
      <c r="BZ70" s="298"/>
      <c r="CA70" s="298"/>
      <c r="CB70" s="298"/>
      <c r="CC70" s="298"/>
      <c r="CD70" s="298"/>
      <c r="CE70" s="298"/>
      <c r="CF70" s="298"/>
      <c r="CG70" s="298"/>
      <c r="CH70" s="299"/>
      <c r="CI70" s="299"/>
      <c r="CJ70" s="299"/>
      <c r="CK70" s="299"/>
      <c r="CL70" s="299"/>
      <c r="CM70" s="299"/>
      <c r="CN70" s="299"/>
      <c r="CO70" s="299"/>
      <c r="CP70" s="299"/>
      <c r="CQ70" s="299"/>
      <c r="CR70" s="299"/>
      <c r="CS70" s="299"/>
      <c r="CT70" s="299"/>
      <c r="CU70" s="299"/>
      <c r="CV70" s="299"/>
      <c r="CW70" s="299"/>
      <c r="CX70" s="299"/>
      <c r="CY70" s="299"/>
      <c r="CZ70" s="299"/>
      <c r="DA70" s="299"/>
      <c r="DB70" s="299"/>
      <c r="DC70" s="299"/>
      <c r="DD70" s="299"/>
      <c r="DE70" s="299"/>
      <c r="DF70" s="299"/>
      <c r="DG70" s="299"/>
      <c r="DH70" s="299"/>
      <c r="DI70" s="299"/>
      <c r="DJ70" s="299"/>
      <c r="DK70" s="299"/>
      <c r="DL70" s="299"/>
      <c r="DM70" s="299"/>
      <c r="DN70" s="299"/>
      <c r="DO70" s="299"/>
      <c r="DP70" s="299"/>
      <c r="DQ70" s="299"/>
      <c r="DR70" s="299"/>
      <c r="DS70" s="299"/>
      <c r="DT70" s="299"/>
      <c r="DU70" s="299"/>
      <c r="DV70" s="300"/>
      <c r="DW70" s="300"/>
      <c r="DX70" s="300"/>
      <c r="DY70" s="300"/>
      <c r="DZ70" s="300"/>
      <c r="EA70" s="199"/>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6.25" hidden="false" customHeight="true" outlineLevel="0" collapsed="false">
      <c r="A71" s="235" t="n">
        <v>4</v>
      </c>
      <c r="B71" s="305" t="s">
        <v>318</v>
      </c>
      <c r="C71" s="305"/>
      <c r="D71" s="305"/>
      <c r="E71" s="305"/>
      <c r="F71" s="305"/>
      <c r="G71" s="305"/>
      <c r="H71" s="305"/>
      <c r="I71" s="305"/>
      <c r="J71" s="305"/>
      <c r="K71" s="305"/>
      <c r="L71" s="305"/>
      <c r="M71" s="305"/>
      <c r="N71" s="305"/>
      <c r="O71" s="305"/>
      <c r="P71" s="305"/>
      <c r="Q71" s="306" t="n">
        <v>285091</v>
      </c>
      <c r="R71" s="306"/>
      <c r="S71" s="306"/>
      <c r="T71" s="306"/>
      <c r="U71" s="306"/>
      <c r="V71" s="278" t="n">
        <v>273242</v>
      </c>
      <c r="W71" s="278"/>
      <c r="X71" s="278"/>
      <c r="Y71" s="278"/>
      <c r="Z71" s="278"/>
      <c r="AA71" s="278" t="n">
        <v>11849</v>
      </c>
      <c r="AB71" s="278"/>
      <c r="AC71" s="278"/>
      <c r="AD71" s="278"/>
      <c r="AE71" s="278"/>
      <c r="AF71" s="278" t="n">
        <v>11849</v>
      </c>
      <c r="AG71" s="278"/>
      <c r="AH71" s="278"/>
      <c r="AI71" s="278"/>
      <c r="AJ71" s="278"/>
      <c r="AK71" s="278" t="n">
        <v>343</v>
      </c>
      <c r="AL71" s="278"/>
      <c r="AM71" s="278"/>
      <c r="AN71" s="278"/>
      <c r="AO71" s="278"/>
      <c r="AP71" s="278" t="s">
        <v>46</v>
      </c>
      <c r="AQ71" s="278"/>
      <c r="AR71" s="278"/>
      <c r="AS71" s="278"/>
      <c r="AT71" s="278"/>
      <c r="AU71" s="278" t="s">
        <v>46</v>
      </c>
      <c r="AV71" s="278"/>
      <c r="AW71" s="278"/>
      <c r="AX71" s="278"/>
      <c r="AY71" s="278"/>
      <c r="AZ71" s="307"/>
      <c r="BA71" s="307"/>
      <c r="BB71" s="307"/>
      <c r="BC71" s="307"/>
      <c r="BD71" s="307"/>
      <c r="BE71" s="265"/>
      <c r="BF71" s="265"/>
      <c r="BG71" s="265"/>
      <c r="BH71" s="265"/>
      <c r="BI71" s="265"/>
      <c r="BJ71" s="265"/>
      <c r="BK71" s="265"/>
      <c r="BL71" s="265"/>
      <c r="BM71" s="265"/>
      <c r="BN71" s="265"/>
      <c r="BO71" s="265"/>
      <c r="BP71" s="265"/>
      <c r="BQ71" s="244" t="n">
        <v>65</v>
      </c>
      <c r="BR71" s="297"/>
      <c r="BS71" s="298"/>
      <c r="BT71" s="298"/>
      <c r="BU71" s="298"/>
      <c r="BV71" s="298"/>
      <c r="BW71" s="298"/>
      <c r="BX71" s="298"/>
      <c r="BY71" s="298"/>
      <c r="BZ71" s="298"/>
      <c r="CA71" s="298"/>
      <c r="CB71" s="298"/>
      <c r="CC71" s="298"/>
      <c r="CD71" s="298"/>
      <c r="CE71" s="298"/>
      <c r="CF71" s="298"/>
      <c r="CG71" s="298"/>
      <c r="CH71" s="299"/>
      <c r="CI71" s="299"/>
      <c r="CJ71" s="299"/>
      <c r="CK71" s="299"/>
      <c r="CL71" s="299"/>
      <c r="CM71" s="299"/>
      <c r="CN71" s="299"/>
      <c r="CO71" s="299"/>
      <c r="CP71" s="299"/>
      <c r="CQ71" s="299"/>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299"/>
      <c r="DP71" s="299"/>
      <c r="DQ71" s="299"/>
      <c r="DR71" s="299"/>
      <c r="DS71" s="299"/>
      <c r="DT71" s="299"/>
      <c r="DU71" s="299"/>
      <c r="DV71" s="300"/>
      <c r="DW71" s="300"/>
      <c r="DX71" s="300"/>
      <c r="DY71" s="300"/>
      <c r="DZ71" s="300"/>
      <c r="EA71" s="199"/>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6.25" hidden="false" customHeight="true" outlineLevel="0" collapsed="false">
      <c r="A72" s="235" t="n">
        <v>5</v>
      </c>
      <c r="B72" s="305"/>
      <c r="C72" s="305"/>
      <c r="D72" s="305"/>
      <c r="E72" s="305"/>
      <c r="F72" s="305"/>
      <c r="G72" s="305"/>
      <c r="H72" s="305"/>
      <c r="I72" s="305"/>
      <c r="J72" s="305"/>
      <c r="K72" s="305"/>
      <c r="L72" s="305"/>
      <c r="M72" s="305"/>
      <c r="N72" s="305"/>
      <c r="O72" s="305"/>
      <c r="P72" s="305"/>
      <c r="Q72" s="306"/>
      <c r="R72" s="306"/>
      <c r="S72" s="306"/>
      <c r="T72" s="306"/>
      <c r="U72" s="306"/>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307"/>
      <c r="BA72" s="307"/>
      <c r="BB72" s="307"/>
      <c r="BC72" s="307"/>
      <c r="BD72" s="307"/>
      <c r="BE72" s="265"/>
      <c r="BF72" s="265"/>
      <c r="BG72" s="265"/>
      <c r="BH72" s="265"/>
      <c r="BI72" s="265"/>
      <c r="BJ72" s="265"/>
      <c r="BK72" s="265"/>
      <c r="BL72" s="265"/>
      <c r="BM72" s="265"/>
      <c r="BN72" s="265"/>
      <c r="BO72" s="265"/>
      <c r="BP72" s="265"/>
      <c r="BQ72" s="244" t="n">
        <v>66</v>
      </c>
      <c r="BR72" s="297"/>
      <c r="BS72" s="298"/>
      <c r="BT72" s="298"/>
      <c r="BU72" s="298"/>
      <c r="BV72" s="298"/>
      <c r="BW72" s="298"/>
      <c r="BX72" s="298"/>
      <c r="BY72" s="298"/>
      <c r="BZ72" s="298"/>
      <c r="CA72" s="298"/>
      <c r="CB72" s="298"/>
      <c r="CC72" s="298"/>
      <c r="CD72" s="298"/>
      <c r="CE72" s="298"/>
      <c r="CF72" s="298"/>
      <c r="CG72" s="298"/>
      <c r="CH72" s="299"/>
      <c r="CI72" s="299"/>
      <c r="CJ72" s="299"/>
      <c r="CK72" s="299"/>
      <c r="CL72" s="299"/>
      <c r="CM72" s="299"/>
      <c r="CN72" s="299"/>
      <c r="CO72" s="299"/>
      <c r="CP72" s="299"/>
      <c r="CQ72" s="299"/>
      <c r="CR72" s="299"/>
      <c r="CS72" s="299"/>
      <c r="CT72" s="299"/>
      <c r="CU72" s="299"/>
      <c r="CV72" s="299"/>
      <c r="CW72" s="299"/>
      <c r="CX72" s="299"/>
      <c r="CY72" s="299"/>
      <c r="CZ72" s="299"/>
      <c r="DA72" s="299"/>
      <c r="DB72" s="299"/>
      <c r="DC72" s="299"/>
      <c r="DD72" s="299"/>
      <c r="DE72" s="299"/>
      <c r="DF72" s="299"/>
      <c r="DG72" s="299"/>
      <c r="DH72" s="299"/>
      <c r="DI72" s="299"/>
      <c r="DJ72" s="299"/>
      <c r="DK72" s="299"/>
      <c r="DL72" s="299"/>
      <c r="DM72" s="299"/>
      <c r="DN72" s="299"/>
      <c r="DO72" s="299"/>
      <c r="DP72" s="299"/>
      <c r="DQ72" s="299"/>
      <c r="DR72" s="299"/>
      <c r="DS72" s="299"/>
      <c r="DT72" s="299"/>
      <c r="DU72" s="299"/>
      <c r="DV72" s="300"/>
      <c r="DW72" s="300"/>
      <c r="DX72" s="300"/>
      <c r="DY72" s="300"/>
      <c r="DZ72" s="300"/>
      <c r="EA72" s="199"/>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6.25" hidden="false" customHeight="true" outlineLevel="0" collapsed="false">
      <c r="A73" s="235" t="n">
        <v>6</v>
      </c>
      <c r="B73" s="305"/>
      <c r="C73" s="305"/>
      <c r="D73" s="305"/>
      <c r="E73" s="305"/>
      <c r="F73" s="305"/>
      <c r="G73" s="305"/>
      <c r="H73" s="305"/>
      <c r="I73" s="305"/>
      <c r="J73" s="305"/>
      <c r="K73" s="305"/>
      <c r="L73" s="305"/>
      <c r="M73" s="305"/>
      <c r="N73" s="305"/>
      <c r="O73" s="305"/>
      <c r="P73" s="305"/>
      <c r="Q73" s="306"/>
      <c r="R73" s="306"/>
      <c r="S73" s="306"/>
      <c r="T73" s="306"/>
      <c r="U73" s="306"/>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307"/>
      <c r="BA73" s="307"/>
      <c r="BB73" s="307"/>
      <c r="BC73" s="307"/>
      <c r="BD73" s="307"/>
      <c r="BE73" s="265"/>
      <c r="BF73" s="265"/>
      <c r="BG73" s="265"/>
      <c r="BH73" s="265"/>
      <c r="BI73" s="265"/>
      <c r="BJ73" s="265"/>
      <c r="BK73" s="265"/>
      <c r="BL73" s="265"/>
      <c r="BM73" s="265"/>
      <c r="BN73" s="265"/>
      <c r="BO73" s="265"/>
      <c r="BP73" s="265"/>
      <c r="BQ73" s="244" t="n">
        <v>67</v>
      </c>
      <c r="BR73" s="297"/>
      <c r="BS73" s="298"/>
      <c r="BT73" s="298"/>
      <c r="BU73" s="298"/>
      <c r="BV73" s="298"/>
      <c r="BW73" s="298"/>
      <c r="BX73" s="298"/>
      <c r="BY73" s="298"/>
      <c r="BZ73" s="298"/>
      <c r="CA73" s="298"/>
      <c r="CB73" s="298"/>
      <c r="CC73" s="298"/>
      <c r="CD73" s="298"/>
      <c r="CE73" s="298"/>
      <c r="CF73" s="298"/>
      <c r="CG73" s="298"/>
      <c r="CH73" s="299"/>
      <c r="CI73" s="299"/>
      <c r="CJ73" s="299"/>
      <c r="CK73" s="299"/>
      <c r="CL73" s="299"/>
      <c r="CM73" s="299"/>
      <c r="CN73" s="299"/>
      <c r="CO73" s="299"/>
      <c r="CP73" s="299"/>
      <c r="CQ73" s="299"/>
      <c r="CR73" s="299"/>
      <c r="CS73" s="299"/>
      <c r="CT73" s="299"/>
      <c r="CU73" s="299"/>
      <c r="CV73" s="299"/>
      <c r="CW73" s="299"/>
      <c r="CX73" s="299"/>
      <c r="CY73" s="299"/>
      <c r="CZ73" s="299"/>
      <c r="DA73" s="299"/>
      <c r="DB73" s="299"/>
      <c r="DC73" s="299"/>
      <c r="DD73" s="299"/>
      <c r="DE73" s="299"/>
      <c r="DF73" s="299"/>
      <c r="DG73" s="299"/>
      <c r="DH73" s="299"/>
      <c r="DI73" s="299"/>
      <c r="DJ73" s="299"/>
      <c r="DK73" s="299"/>
      <c r="DL73" s="299"/>
      <c r="DM73" s="299"/>
      <c r="DN73" s="299"/>
      <c r="DO73" s="299"/>
      <c r="DP73" s="299"/>
      <c r="DQ73" s="299"/>
      <c r="DR73" s="299"/>
      <c r="DS73" s="299"/>
      <c r="DT73" s="299"/>
      <c r="DU73" s="299"/>
      <c r="DV73" s="300"/>
      <c r="DW73" s="300"/>
      <c r="DX73" s="300"/>
      <c r="DY73" s="300"/>
      <c r="DZ73" s="300"/>
      <c r="EA73" s="199"/>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6.25" hidden="false" customHeight="true" outlineLevel="0" collapsed="false">
      <c r="A74" s="235" t="n">
        <v>7</v>
      </c>
      <c r="B74" s="305"/>
      <c r="C74" s="305"/>
      <c r="D74" s="305"/>
      <c r="E74" s="305"/>
      <c r="F74" s="305"/>
      <c r="G74" s="305"/>
      <c r="H74" s="305"/>
      <c r="I74" s="305"/>
      <c r="J74" s="305"/>
      <c r="K74" s="305"/>
      <c r="L74" s="305"/>
      <c r="M74" s="305"/>
      <c r="N74" s="305"/>
      <c r="O74" s="305"/>
      <c r="P74" s="305"/>
      <c r="Q74" s="306"/>
      <c r="R74" s="306"/>
      <c r="S74" s="306"/>
      <c r="T74" s="306"/>
      <c r="U74" s="306"/>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307"/>
      <c r="BA74" s="307"/>
      <c r="BB74" s="307"/>
      <c r="BC74" s="307"/>
      <c r="BD74" s="307"/>
      <c r="BE74" s="265"/>
      <c r="BF74" s="265"/>
      <c r="BG74" s="265"/>
      <c r="BH74" s="265"/>
      <c r="BI74" s="265"/>
      <c r="BJ74" s="265"/>
      <c r="BK74" s="265"/>
      <c r="BL74" s="265"/>
      <c r="BM74" s="265"/>
      <c r="BN74" s="265"/>
      <c r="BO74" s="265"/>
      <c r="BP74" s="265"/>
      <c r="BQ74" s="244" t="n">
        <v>68</v>
      </c>
      <c r="BR74" s="297"/>
      <c r="BS74" s="298"/>
      <c r="BT74" s="298"/>
      <c r="BU74" s="298"/>
      <c r="BV74" s="298"/>
      <c r="BW74" s="298"/>
      <c r="BX74" s="298"/>
      <c r="BY74" s="298"/>
      <c r="BZ74" s="298"/>
      <c r="CA74" s="298"/>
      <c r="CB74" s="298"/>
      <c r="CC74" s="298"/>
      <c r="CD74" s="298"/>
      <c r="CE74" s="298"/>
      <c r="CF74" s="298"/>
      <c r="CG74" s="298"/>
      <c r="CH74" s="299"/>
      <c r="CI74" s="299"/>
      <c r="CJ74" s="299"/>
      <c r="CK74" s="299"/>
      <c r="CL74" s="299"/>
      <c r="CM74" s="299"/>
      <c r="CN74" s="299"/>
      <c r="CO74" s="299"/>
      <c r="CP74" s="299"/>
      <c r="CQ74" s="299"/>
      <c r="CR74" s="299"/>
      <c r="CS74" s="299"/>
      <c r="CT74" s="299"/>
      <c r="CU74" s="299"/>
      <c r="CV74" s="299"/>
      <c r="CW74" s="299"/>
      <c r="CX74" s="299"/>
      <c r="CY74" s="299"/>
      <c r="CZ74" s="299"/>
      <c r="DA74" s="299"/>
      <c r="DB74" s="299"/>
      <c r="DC74" s="299"/>
      <c r="DD74" s="299"/>
      <c r="DE74" s="299"/>
      <c r="DF74" s="299"/>
      <c r="DG74" s="299"/>
      <c r="DH74" s="299"/>
      <c r="DI74" s="299"/>
      <c r="DJ74" s="299"/>
      <c r="DK74" s="299"/>
      <c r="DL74" s="299"/>
      <c r="DM74" s="299"/>
      <c r="DN74" s="299"/>
      <c r="DO74" s="299"/>
      <c r="DP74" s="299"/>
      <c r="DQ74" s="299"/>
      <c r="DR74" s="299"/>
      <c r="DS74" s="299"/>
      <c r="DT74" s="299"/>
      <c r="DU74" s="299"/>
      <c r="DV74" s="300"/>
      <c r="DW74" s="300"/>
      <c r="DX74" s="300"/>
      <c r="DY74" s="300"/>
      <c r="DZ74" s="300"/>
      <c r="EA74" s="199"/>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6.25" hidden="false" customHeight="true" outlineLevel="0" collapsed="false">
      <c r="A75" s="235" t="n">
        <v>8</v>
      </c>
      <c r="B75" s="305"/>
      <c r="C75" s="305"/>
      <c r="D75" s="305"/>
      <c r="E75" s="305"/>
      <c r="F75" s="305"/>
      <c r="G75" s="305"/>
      <c r="H75" s="305"/>
      <c r="I75" s="305"/>
      <c r="J75" s="305"/>
      <c r="K75" s="305"/>
      <c r="L75" s="305"/>
      <c r="M75" s="305"/>
      <c r="N75" s="305"/>
      <c r="O75" s="305"/>
      <c r="P75" s="305"/>
      <c r="Q75" s="306"/>
      <c r="R75" s="306"/>
      <c r="S75" s="306"/>
      <c r="T75" s="306"/>
      <c r="U75" s="306"/>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307"/>
      <c r="BA75" s="307"/>
      <c r="BB75" s="307"/>
      <c r="BC75" s="307"/>
      <c r="BD75" s="307"/>
      <c r="BE75" s="265"/>
      <c r="BF75" s="265"/>
      <c r="BG75" s="265"/>
      <c r="BH75" s="265"/>
      <c r="BI75" s="265"/>
      <c r="BJ75" s="265"/>
      <c r="BK75" s="265"/>
      <c r="BL75" s="265"/>
      <c r="BM75" s="265"/>
      <c r="BN75" s="265"/>
      <c r="BO75" s="265"/>
      <c r="BP75" s="265"/>
      <c r="BQ75" s="244" t="n">
        <v>69</v>
      </c>
      <c r="BR75" s="297"/>
      <c r="BS75" s="298"/>
      <c r="BT75" s="298"/>
      <c r="BU75" s="298"/>
      <c r="BV75" s="298"/>
      <c r="BW75" s="298"/>
      <c r="BX75" s="298"/>
      <c r="BY75" s="298"/>
      <c r="BZ75" s="298"/>
      <c r="CA75" s="298"/>
      <c r="CB75" s="298"/>
      <c r="CC75" s="298"/>
      <c r="CD75" s="298"/>
      <c r="CE75" s="298"/>
      <c r="CF75" s="298"/>
      <c r="CG75" s="298"/>
      <c r="CH75" s="299"/>
      <c r="CI75" s="299"/>
      <c r="CJ75" s="299"/>
      <c r="CK75" s="299"/>
      <c r="CL75" s="299"/>
      <c r="CM75" s="299"/>
      <c r="CN75" s="299"/>
      <c r="CO75" s="299"/>
      <c r="CP75" s="299"/>
      <c r="CQ75" s="299"/>
      <c r="CR75" s="299"/>
      <c r="CS75" s="299"/>
      <c r="CT75" s="299"/>
      <c r="CU75" s="299"/>
      <c r="CV75" s="299"/>
      <c r="CW75" s="299"/>
      <c r="CX75" s="299"/>
      <c r="CY75" s="299"/>
      <c r="CZ75" s="299"/>
      <c r="DA75" s="299"/>
      <c r="DB75" s="299"/>
      <c r="DC75" s="299"/>
      <c r="DD75" s="299"/>
      <c r="DE75" s="299"/>
      <c r="DF75" s="299"/>
      <c r="DG75" s="299"/>
      <c r="DH75" s="299"/>
      <c r="DI75" s="299"/>
      <c r="DJ75" s="299"/>
      <c r="DK75" s="299"/>
      <c r="DL75" s="299"/>
      <c r="DM75" s="299"/>
      <c r="DN75" s="299"/>
      <c r="DO75" s="299"/>
      <c r="DP75" s="299"/>
      <c r="DQ75" s="299"/>
      <c r="DR75" s="299"/>
      <c r="DS75" s="299"/>
      <c r="DT75" s="299"/>
      <c r="DU75" s="299"/>
      <c r="DV75" s="300"/>
      <c r="DW75" s="300"/>
      <c r="DX75" s="300"/>
      <c r="DY75" s="300"/>
      <c r="DZ75" s="300"/>
      <c r="EA75" s="199"/>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6.25" hidden="false" customHeight="true" outlineLevel="0" collapsed="false">
      <c r="A76" s="235" t="n">
        <v>9</v>
      </c>
      <c r="B76" s="305"/>
      <c r="C76" s="305"/>
      <c r="D76" s="305"/>
      <c r="E76" s="305"/>
      <c r="F76" s="305"/>
      <c r="G76" s="305"/>
      <c r="H76" s="305"/>
      <c r="I76" s="305"/>
      <c r="J76" s="305"/>
      <c r="K76" s="305"/>
      <c r="L76" s="305"/>
      <c r="M76" s="305"/>
      <c r="N76" s="305"/>
      <c r="O76" s="305"/>
      <c r="P76" s="305"/>
      <c r="Q76" s="306"/>
      <c r="R76" s="306"/>
      <c r="S76" s="306"/>
      <c r="T76" s="306"/>
      <c r="U76" s="306"/>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307"/>
      <c r="BA76" s="307"/>
      <c r="BB76" s="307"/>
      <c r="BC76" s="307"/>
      <c r="BD76" s="307"/>
      <c r="BE76" s="265"/>
      <c r="BF76" s="265"/>
      <c r="BG76" s="265"/>
      <c r="BH76" s="265"/>
      <c r="BI76" s="265"/>
      <c r="BJ76" s="265"/>
      <c r="BK76" s="265"/>
      <c r="BL76" s="265"/>
      <c r="BM76" s="265"/>
      <c r="BN76" s="265"/>
      <c r="BO76" s="265"/>
      <c r="BP76" s="265"/>
      <c r="BQ76" s="244" t="n">
        <v>70</v>
      </c>
      <c r="BR76" s="297"/>
      <c r="BS76" s="298"/>
      <c r="BT76" s="298"/>
      <c r="BU76" s="298"/>
      <c r="BV76" s="298"/>
      <c r="BW76" s="298"/>
      <c r="BX76" s="298"/>
      <c r="BY76" s="298"/>
      <c r="BZ76" s="298"/>
      <c r="CA76" s="298"/>
      <c r="CB76" s="298"/>
      <c r="CC76" s="298"/>
      <c r="CD76" s="298"/>
      <c r="CE76" s="298"/>
      <c r="CF76" s="298"/>
      <c r="CG76" s="298"/>
      <c r="CH76" s="299"/>
      <c r="CI76" s="299"/>
      <c r="CJ76" s="299"/>
      <c r="CK76" s="299"/>
      <c r="CL76" s="299"/>
      <c r="CM76" s="299"/>
      <c r="CN76" s="299"/>
      <c r="CO76" s="299"/>
      <c r="CP76" s="299"/>
      <c r="CQ76" s="299"/>
      <c r="CR76" s="299"/>
      <c r="CS76" s="299"/>
      <c r="CT76" s="299"/>
      <c r="CU76" s="299"/>
      <c r="CV76" s="299"/>
      <c r="CW76" s="299"/>
      <c r="CX76" s="299"/>
      <c r="CY76" s="299"/>
      <c r="CZ76" s="299"/>
      <c r="DA76" s="299"/>
      <c r="DB76" s="299"/>
      <c r="DC76" s="299"/>
      <c r="DD76" s="299"/>
      <c r="DE76" s="299"/>
      <c r="DF76" s="299"/>
      <c r="DG76" s="299"/>
      <c r="DH76" s="299"/>
      <c r="DI76" s="299"/>
      <c r="DJ76" s="299"/>
      <c r="DK76" s="299"/>
      <c r="DL76" s="299"/>
      <c r="DM76" s="299"/>
      <c r="DN76" s="299"/>
      <c r="DO76" s="299"/>
      <c r="DP76" s="299"/>
      <c r="DQ76" s="299"/>
      <c r="DR76" s="299"/>
      <c r="DS76" s="299"/>
      <c r="DT76" s="299"/>
      <c r="DU76" s="299"/>
      <c r="DV76" s="300"/>
      <c r="DW76" s="300"/>
      <c r="DX76" s="300"/>
      <c r="DY76" s="300"/>
      <c r="DZ76" s="300"/>
      <c r="EA76" s="199"/>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6.25" hidden="false" customHeight="true" outlineLevel="0" collapsed="false">
      <c r="A77" s="235" t="n">
        <v>10</v>
      </c>
      <c r="B77" s="305"/>
      <c r="C77" s="305"/>
      <c r="D77" s="305"/>
      <c r="E77" s="305"/>
      <c r="F77" s="305"/>
      <c r="G77" s="305"/>
      <c r="H77" s="305"/>
      <c r="I77" s="305"/>
      <c r="J77" s="305"/>
      <c r="K77" s="305"/>
      <c r="L77" s="305"/>
      <c r="M77" s="305"/>
      <c r="N77" s="305"/>
      <c r="O77" s="305"/>
      <c r="P77" s="305"/>
      <c r="Q77" s="306"/>
      <c r="R77" s="306"/>
      <c r="S77" s="306"/>
      <c r="T77" s="306"/>
      <c r="U77" s="306"/>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307"/>
      <c r="BA77" s="307"/>
      <c r="BB77" s="307"/>
      <c r="BC77" s="307"/>
      <c r="BD77" s="307"/>
      <c r="BE77" s="265"/>
      <c r="BF77" s="265"/>
      <c r="BG77" s="265"/>
      <c r="BH77" s="265"/>
      <c r="BI77" s="265"/>
      <c r="BJ77" s="265"/>
      <c r="BK77" s="265"/>
      <c r="BL77" s="265"/>
      <c r="BM77" s="265"/>
      <c r="BN77" s="265"/>
      <c r="BO77" s="265"/>
      <c r="BP77" s="265"/>
      <c r="BQ77" s="244" t="n">
        <v>71</v>
      </c>
      <c r="BR77" s="297"/>
      <c r="BS77" s="298"/>
      <c r="BT77" s="298"/>
      <c r="BU77" s="298"/>
      <c r="BV77" s="298"/>
      <c r="BW77" s="298"/>
      <c r="BX77" s="298"/>
      <c r="BY77" s="298"/>
      <c r="BZ77" s="298"/>
      <c r="CA77" s="298"/>
      <c r="CB77" s="298"/>
      <c r="CC77" s="298"/>
      <c r="CD77" s="298"/>
      <c r="CE77" s="298"/>
      <c r="CF77" s="298"/>
      <c r="CG77" s="298"/>
      <c r="CH77" s="299"/>
      <c r="CI77" s="299"/>
      <c r="CJ77" s="299"/>
      <c r="CK77" s="299"/>
      <c r="CL77" s="299"/>
      <c r="CM77" s="299"/>
      <c r="CN77" s="299"/>
      <c r="CO77" s="299"/>
      <c r="CP77" s="299"/>
      <c r="CQ77" s="299"/>
      <c r="CR77" s="299"/>
      <c r="CS77" s="299"/>
      <c r="CT77" s="299"/>
      <c r="CU77" s="299"/>
      <c r="CV77" s="299"/>
      <c r="CW77" s="299"/>
      <c r="CX77" s="299"/>
      <c r="CY77" s="299"/>
      <c r="CZ77" s="299"/>
      <c r="DA77" s="299"/>
      <c r="DB77" s="299"/>
      <c r="DC77" s="299"/>
      <c r="DD77" s="299"/>
      <c r="DE77" s="299"/>
      <c r="DF77" s="299"/>
      <c r="DG77" s="299"/>
      <c r="DH77" s="299"/>
      <c r="DI77" s="299"/>
      <c r="DJ77" s="299"/>
      <c r="DK77" s="299"/>
      <c r="DL77" s="299"/>
      <c r="DM77" s="299"/>
      <c r="DN77" s="299"/>
      <c r="DO77" s="299"/>
      <c r="DP77" s="299"/>
      <c r="DQ77" s="299"/>
      <c r="DR77" s="299"/>
      <c r="DS77" s="299"/>
      <c r="DT77" s="299"/>
      <c r="DU77" s="299"/>
      <c r="DV77" s="300"/>
      <c r="DW77" s="300"/>
      <c r="DX77" s="300"/>
      <c r="DY77" s="300"/>
      <c r="DZ77" s="300"/>
      <c r="EA77" s="199"/>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6.25" hidden="false" customHeight="true" outlineLevel="0" collapsed="false">
      <c r="A78" s="235" t="n">
        <v>11</v>
      </c>
      <c r="B78" s="305"/>
      <c r="C78" s="305"/>
      <c r="D78" s="305"/>
      <c r="E78" s="305"/>
      <c r="F78" s="305"/>
      <c r="G78" s="305"/>
      <c r="H78" s="305"/>
      <c r="I78" s="305"/>
      <c r="J78" s="305"/>
      <c r="K78" s="305"/>
      <c r="L78" s="305"/>
      <c r="M78" s="305"/>
      <c r="N78" s="305"/>
      <c r="O78" s="305"/>
      <c r="P78" s="305"/>
      <c r="Q78" s="306"/>
      <c r="R78" s="306"/>
      <c r="S78" s="306"/>
      <c r="T78" s="306"/>
      <c r="U78" s="306"/>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307"/>
      <c r="BA78" s="307"/>
      <c r="BB78" s="307"/>
      <c r="BC78" s="307"/>
      <c r="BD78" s="307"/>
      <c r="BE78" s="265"/>
      <c r="BF78" s="265"/>
      <c r="BG78" s="265"/>
      <c r="BH78" s="265"/>
      <c r="BI78" s="265"/>
      <c r="BJ78" s="308"/>
      <c r="BK78" s="308"/>
      <c r="BL78" s="308"/>
      <c r="BM78" s="308"/>
      <c r="BN78" s="308"/>
      <c r="BO78" s="265"/>
      <c r="BP78" s="265"/>
      <c r="BQ78" s="244" t="n">
        <v>72</v>
      </c>
      <c r="BR78" s="297"/>
      <c r="BS78" s="298"/>
      <c r="BT78" s="298"/>
      <c r="BU78" s="298"/>
      <c r="BV78" s="298"/>
      <c r="BW78" s="298"/>
      <c r="BX78" s="298"/>
      <c r="BY78" s="298"/>
      <c r="BZ78" s="298"/>
      <c r="CA78" s="298"/>
      <c r="CB78" s="298"/>
      <c r="CC78" s="298"/>
      <c r="CD78" s="298"/>
      <c r="CE78" s="298"/>
      <c r="CF78" s="298"/>
      <c r="CG78" s="298"/>
      <c r="CH78" s="299"/>
      <c r="CI78" s="299"/>
      <c r="CJ78" s="299"/>
      <c r="CK78" s="299"/>
      <c r="CL78" s="299"/>
      <c r="CM78" s="299"/>
      <c r="CN78" s="299"/>
      <c r="CO78" s="299"/>
      <c r="CP78" s="299"/>
      <c r="CQ78" s="299"/>
      <c r="CR78" s="299"/>
      <c r="CS78" s="299"/>
      <c r="CT78" s="299"/>
      <c r="CU78" s="299"/>
      <c r="CV78" s="299"/>
      <c r="CW78" s="299"/>
      <c r="CX78" s="299"/>
      <c r="CY78" s="299"/>
      <c r="CZ78" s="299"/>
      <c r="DA78" s="299"/>
      <c r="DB78" s="299"/>
      <c r="DC78" s="299"/>
      <c r="DD78" s="299"/>
      <c r="DE78" s="299"/>
      <c r="DF78" s="299"/>
      <c r="DG78" s="299"/>
      <c r="DH78" s="299"/>
      <c r="DI78" s="299"/>
      <c r="DJ78" s="299"/>
      <c r="DK78" s="299"/>
      <c r="DL78" s="299"/>
      <c r="DM78" s="299"/>
      <c r="DN78" s="299"/>
      <c r="DO78" s="299"/>
      <c r="DP78" s="299"/>
      <c r="DQ78" s="299"/>
      <c r="DR78" s="299"/>
      <c r="DS78" s="299"/>
      <c r="DT78" s="299"/>
      <c r="DU78" s="299"/>
      <c r="DV78" s="300"/>
      <c r="DW78" s="300"/>
      <c r="DX78" s="300"/>
      <c r="DY78" s="300"/>
      <c r="DZ78" s="300"/>
      <c r="EA78" s="199"/>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6.25" hidden="false" customHeight="true" outlineLevel="0" collapsed="false">
      <c r="A79" s="235" t="n">
        <v>12</v>
      </c>
      <c r="B79" s="305"/>
      <c r="C79" s="305"/>
      <c r="D79" s="305"/>
      <c r="E79" s="305"/>
      <c r="F79" s="305"/>
      <c r="G79" s="305"/>
      <c r="H79" s="305"/>
      <c r="I79" s="305"/>
      <c r="J79" s="305"/>
      <c r="K79" s="305"/>
      <c r="L79" s="305"/>
      <c r="M79" s="305"/>
      <c r="N79" s="305"/>
      <c r="O79" s="305"/>
      <c r="P79" s="305"/>
      <c r="Q79" s="306"/>
      <c r="R79" s="306"/>
      <c r="S79" s="306"/>
      <c r="T79" s="306"/>
      <c r="U79" s="306"/>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307"/>
      <c r="BA79" s="307"/>
      <c r="BB79" s="307"/>
      <c r="BC79" s="307"/>
      <c r="BD79" s="307"/>
      <c r="BE79" s="265"/>
      <c r="BF79" s="265"/>
      <c r="BG79" s="265"/>
      <c r="BH79" s="265"/>
      <c r="BI79" s="265"/>
      <c r="BJ79" s="308"/>
      <c r="BK79" s="308"/>
      <c r="BL79" s="308"/>
      <c r="BM79" s="308"/>
      <c r="BN79" s="308"/>
      <c r="BO79" s="265"/>
      <c r="BP79" s="265"/>
      <c r="BQ79" s="244" t="n">
        <v>73</v>
      </c>
      <c r="BR79" s="297"/>
      <c r="BS79" s="298"/>
      <c r="BT79" s="298"/>
      <c r="BU79" s="298"/>
      <c r="BV79" s="298"/>
      <c r="BW79" s="298"/>
      <c r="BX79" s="298"/>
      <c r="BY79" s="298"/>
      <c r="BZ79" s="298"/>
      <c r="CA79" s="298"/>
      <c r="CB79" s="298"/>
      <c r="CC79" s="298"/>
      <c r="CD79" s="298"/>
      <c r="CE79" s="298"/>
      <c r="CF79" s="298"/>
      <c r="CG79" s="298"/>
      <c r="CH79" s="299"/>
      <c r="CI79" s="299"/>
      <c r="CJ79" s="299"/>
      <c r="CK79" s="299"/>
      <c r="CL79" s="299"/>
      <c r="CM79" s="299"/>
      <c r="CN79" s="299"/>
      <c r="CO79" s="299"/>
      <c r="CP79" s="299"/>
      <c r="CQ79" s="299"/>
      <c r="CR79" s="299"/>
      <c r="CS79" s="299"/>
      <c r="CT79" s="299"/>
      <c r="CU79" s="299"/>
      <c r="CV79" s="299"/>
      <c r="CW79" s="299"/>
      <c r="CX79" s="299"/>
      <c r="CY79" s="299"/>
      <c r="CZ79" s="299"/>
      <c r="DA79" s="299"/>
      <c r="DB79" s="299"/>
      <c r="DC79" s="299"/>
      <c r="DD79" s="299"/>
      <c r="DE79" s="299"/>
      <c r="DF79" s="299"/>
      <c r="DG79" s="299"/>
      <c r="DH79" s="299"/>
      <c r="DI79" s="299"/>
      <c r="DJ79" s="299"/>
      <c r="DK79" s="299"/>
      <c r="DL79" s="299"/>
      <c r="DM79" s="299"/>
      <c r="DN79" s="299"/>
      <c r="DO79" s="299"/>
      <c r="DP79" s="299"/>
      <c r="DQ79" s="299"/>
      <c r="DR79" s="299"/>
      <c r="DS79" s="299"/>
      <c r="DT79" s="299"/>
      <c r="DU79" s="299"/>
      <c r="DV79" s="300"/>
      <c r="DW79" s="300"/>
      <c r="DX79" s="300"/>
      <c r="DY79" s="300"/>
      <c r="DZ79" s="300"/>
      <c r="EA79" s="199"/>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6.25" hidden="false" customHeight="true" outlineLevel="0" collapsed="false">
      <c r="A80" s="235" t="n">
        <v>13</v>
      </c>
      <c r="B80" s="305"/>
      <c r="C80" s="305"/>
      <c r="D80" s="305"/>
      <c r="E80" s="305"/>
      <c r="F80" s="305"/>
      <c r="G80" s="305"/>
      <c r="H80" s="305"/>
      <c r="I80" s="305"/>
      <c r="J80" s="305"/>
      <c r="K80" s="305"/>
      <c r="L80" s="305"/>
      <c r="M80" s="305"/>
      <c r="N80" s="305"/>
      <c r="O80" s="305"/>
      <c r="P80" s="305"/>
      <c r="Q80" s="306"/>
      <c r="R80" s="306"/>
      <c r="S80" s="306"/>
      <c r="T80" s="306"/>
      <c r="U80" s="306"/>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307"/>
      <c r="BA80" s="307"/>
      <c r="BB80" s="307"/>
      <c r="BC80" s="307"/>
      <c r="BD80" s="307"/>
      <c r="BE80" s="265"/>
      <c r="BF80" s="265"/>
      <c r="BG80" s="265"/>
      <c r="BH80" s="265"/>
      <c r="BI80" s="265"/>
      <c r="BJ80" s="265"/>
      <c r="BK80" s="265"/>
      <c r="BL80" s="265"/>
      <c r="BM80" s="265"/>
      <c r="BN80" s="265"/>
      <c r="BO80" s="265"/>
      <c r="BP80" s="265"/>
      <c r="BQ80" s="244" t="n">
        <v>74</v>
      </c>
      <c r="BR80" s="297"/>
      <c r="BS80" s="298"/>
      <c r="BT80" s="298"/>
      <c r="BU80" s="298"/>
      <c r="BV80" s="298"/>
      <c r="BW80" s="298"/>
      <c r="BX80" s="298"/>
      <c r="BY80" s="298"/>
      <c r="BZ80" s="298"/>
      <c r="CA80" s="298"/>
      <c r="CB80" s="298"/>
      <c r="CC80" s="298"/>
      <c r="CD80" s="298"/>
      <c r="CE80" s="298"/>
      <c r="CF80" s="298"/>
      <c r="CG80" s="298"/>
      <c r="CH80" s="299"/>
      <c r="CI80" s="299"/>
      <c r="CJ80" s="299"/>
      <c r="CK80" s="299"/>
      <c r="CL80" s="299"/>
      <c r="CM80" s="299"/>
      <c r="CN80" s="299"/>
      <c r="CO80" s="299"/>
      <c r="CP80" s="299"/>
      <c r="CQ80" s="299"/>
      <c r="CR80" s="299"/>
      <c r="CS80" s="299"/>
      <c r="CT80" s="299"/>
      <c r="CU80" s="299"/>
      <c r="CV80" s="299"/>
      <c r="CW80" s="299"/>
      <c r="CX80" s="299"/>
      <c r="CY80" s="299"/>
      <c r="CZ80" s="299"/>
      <c r="DA80" s="299"/>
      <c r="DB80" s="299"/>
      <c r="DC80" s="299"/>
      <c r="DD80" s="299"/>
      <c r="DE80" s="299"/>
      <c r="DF80" s="299"/>
      <c r="DG80" s="299"/>
      <c r="DH80" s="299"/>
      <c r="DI80" s="299"/>
      <c r="DJ80" s="299"/>
      <c r="DK80" s="299"/>
      <c r="DL80" s="299"/>
      <c r="DM80" s="299"/>
      <c r="DN80" s="299"/>
      <c r="DO80" s="299"/>
      <c r="DP80" s="299"/>
      <c r="DQ80" s="299"/>
      <c r="DR80" s="299"/>
      <c r="DS80" s="299"/>
      <c r="DT80" s="299"/>
      <c r="DU80" s="299"/>
      <c r="DV80" s="300"/>
      <c r="DW80" s="300"/>
      <c r="DX80" s="300"/>
      <c r="DY80" s="300"/>
      <c r="DZ80" s="300"/>
      <c r="EA80" s="199"/>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6.25" hidden="false" customHeight="true" outlineLevel="0" collapsed="false">
      <c r="A81" s="235" t="n">
        <v>14</v>
      </c>
      <c r="B81" s="305"/>
      <c r="C81" s="305"/>
      <c r="D81" s="305"/>
      <c r="E81" s="305"/>
      <c r="F81" s="305"/>
      <c r="G81" s="305"/>
      <c r="H81" s="305"/>
      <c r="I81" s="305"/>
      <c r="J81" s="305"/>
      <c r="K81" s="305"/>
      <c r="L81" s="305"/>
      <c r="M81" s="305"/>
      <c r="N81" s="305"/>
      <c r="O81" s="305"/>
      <c r="P81" s="305"/>
      <c r="Q81" s="306"/>
      <c r="R81" s="306"/>
      <c r="S81" s="306"/>
      <c r="T81" s="306"/>
      <c r="U81" s="306"/>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307"/>
      <c r="BA81" s="307"/>
      <c r="BB81" s="307"/>
      <c r="BC81" s="307"/>
      <c r="BD81" s="307"/>
      <c r="BE81" s="265"/>
      <c r="BF81" s="265"/>
      <c r="BG81" s="265"/>
      <c r="BH81" s="265"/>
      <c r="BI81" s="265"/>
      <c r="BJ81" s="265"/>
      <c r="BK81" s="265"/>
      <c r="BL81" s="265"/>
      <c r="BM81" s="265"/>
      <c r="BN81" s="265"/>
      <c r="BO81" s="265"/>
      <c r="BP81" s="265"/>
      <c r="BQ81" s="244" t="n">
        <v>75</v>
      </c>
      <c r="BR81" s="297"/>
      <c r="BS81" s="298"/>
      <c r="BT81" s="298"/>
      <c r="BU81" s="298"/>
      <c r="BV81" s="298"/>
      <c r="BW81" s="298"/>
      <c r="BX81" s="298"/>
      <c r="BY81" s="298"/>
      <c r="BZ81" s="298"/>
      <c r="CA81" s="298"/>
      <c r="CB81" s="298"/>
      <c r="CC81" s="298"/>
      <c r="CD81" s="298"/>
      <c r="CE81" s="298"/>
      <c r="CF81" s="298"/>
      <c r="CG81" s="298"/>
      <c r="CH81" s="299"/>
      <c r="CI81" s="299"/>
      <c r="CJ81" s="299"/>
      <c r="CK81" s="299"/>
      <c r="CL81" s="299"/>
      <c r="CM81" s="299"/>
      <c r="CN81" s="299"/>
      <c r="CO81" s="299"/>
      <c r="CP81" s="299"/>
      <c r="CQ81" s="299"/>
      <c r="CR81" s="299"/>
      <c r="CS81" s="299"/>
      <c r="CT81" s="299"/>
      <c r="CU81" s="299"/>
      <c r="CV81" s="299"/>
      <c r="CW81" s="299"/>
      <c r="CX81" s="299"/>
      <c r="CY81" s="299"/>
      <c r="CZ81" s="299"/>
      <c r="DA81" s="299"/>
      <c r="DB81" s="299"/>
      <c r="DC81" s="299"/>
      <c r="DD81" s="299"/>
      <c r="DE81" s="299"/>
      <c r="DF81" s="299"/>
      <c r="DG81" s="299"/>
      <c r="DH81" s="299"/>
      <c r="DI81" s="299"/>
      <c r="DJ81" s="299"/>
      <c r="DK81" s="299"/>
      <c r="DL81" s="299"/>
      <c r="DM81" s="299"/>
      <c r="DN81" s="299"/>
      <c r="DO81" s="299"/>
      <c r="DP81" s="299"/>
      <c r="DQ81" s="299"/>
      <c r="DR81" s="299"/>
      <c r="DS81" s="299"/>
      <c r="DT81" s="299"/>
      <c r="DU81" s="299"/>
      <c r="DV81" s="300"/>
      <c r="DW81" s="300"/>
      <c r="DX81" s="300"/>
      <c r="DY81" s="300"/>
      <c r="DZ81" s="300"/>
      <c r="EA81" s="199"/>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6.25" hidden="false" customHeight="true" outlineLevel="0" collapsed="false">
      <c r="A82" s="235" t="n">
        <v>15</v>
      </c>
      <c r="B82" s="305"/>
      <c r="C82" s="305"/>
      <c r="D82" s="305"/>
      <c r="E82" s="305"/>
      <c r="F82" s="305"/>
      <c r="G82" s="305"/>
      <c r="H82" s="305"/>
      <c r="I82" s="305"/>
      <c r="J82" s="305"/>
      <c r="K82" s="305"/>
      <c r="L82" s="305"/>
      <c r="M82" s="305"/>
      <c r="N82" s="305"/>
      <c r="O82" s="305"/>
      <c r="P82" s="305"/>
      <c r="Q82" s="306"/>
      <c r="R82" s="306"/>
      <c r="S82" s="306"/>
      <c r="T82" s="306"/>
      <c r="U82" s="306"/>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307"/>
      <c r="BA82" s="307"/>
      <c r="BB82" s="307"/>
      <c r="BC82" s="307"/>
      <c r="BD82" s="307"/>
      <c r="BE82" s="265"/>
      <c r="BF82" s="265"/>
      <c r="BG82" s="265"/>
      <c r="BH82" s="265"/>
      <c r="BI82" s="265"/>
      <c r="BJ82" s="265"/>
      <c r="BK82" s="265"/>
      <c r="BL82" s="265"/>
      <c r="BM82" s="265"/>
      <c r="BN82" s="265"/>
      <c r="BO82" s="265"/>
      <c r="BP82" s="265"/>
      <c r="BQ82" s="244" t="n">
        <v>76</v>
      </c>
      <c r="BR82" s="297"/>
      <c r="BS82" s="298"/>
      <c r="BT82" s="298"/>
      <c r="BU82" s="298"/>
      <c r="BV82" s="298"/>
      <c r="BW82" s="298"/>
      <c r="BX82" s="298"/>
      <c r="BY82" s="298"/>
      <c r="BZ82" s="298"/>
      <c r="CA82" s="298"/>
      <c r="CB82" s="298"/>
      <c r="CC82" s="298"/>
      <c r="CD82" s="298"/>
      <c r="CE82" s="298"/>
      <c r="CF82" s="298"/>
      <c r="CG82" s="298"/>
      <c r="CH82" s="299"/>
      <c r="CI82" s="299"/>
      <c r="CJ82" s="299"/>
      <c r="CK82" s="299"/>
      <c r="CL82" s="299"/>
      <c r="CM82" s="299"/>
      <c r="CN82" s="299"/>
      <c r="CO82" s="299"/>
      <c r="CP82" s="299"/>
      <c r="CQ82" s="299"/>
      <c r="CR82" s="299"/>
      <c r="CS82" s="299"/>
      <c r="CT82" s="299"/>
      <c r="CU82" s="299"/>
      <c r="CV82" s="299"/>
      <c r="CW82" s="299"/>
      <c r="CX82" s="299"/>
      <c r="CY82" s="299"/>
      <c r="CZ82" s="299"/>
      <c r="DA82" s="299"/>
      <c r="DB82" s="299"/>
      <c r="DC82" s="299"/>
      <c r="DD82" s="299"/>
      <c r="DE82" s="299"/>
      <c r="DF82" s="299"/>
      <c r="DG82" s="299"/>
      <c r="DH82" s="299"/>
      <c r="DI82" s="299"/>
      <c r="DJ82" s="299"/>
      <c r="DK82" s="299"/>
      <c r="DL82" s="299"/>
      <c r="DM82" s="299"/>
      <c r="DN82" s="299"/>
      <c r="DO82" s="299"/>
      <c r="DP82" s="299"/>
      <c r="DQ82" s="299"/>
      <c r="DR82" s="299"/>
      <c r="DS82" s="299"/>
      <c r="DT82" s="299"/>
      <c r="DU82" s="299"/>
      <c r="DV82" s="300"/>
      <c r="DW82" s="300"/>
      <c r="DX82" s="300"/>
      <c r="DY82" s="300"/>
      <c r="DZ82" s="300"/>
      <c r="EA82" s="199"/>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6.25" hidden="false" customHeight="true" outlineLevel="0" collapsed="false">
      <c r="A83" s="235" t="n">
        <v>16</v>
      </c>
      <c r="B83" s="305"/>
      <c r="C83" s="305"/>
      <c r="D83" s="305"/>
      <c r="E83" s="305"/>
      <c r="F83" s="305"/>
      <c r="G83" s="305"/>
      <c r="H83" s="305"/>
      <c r="I83" s="305"/>
      <c r="J83" s="305"/>
      <c r="K83" s="305"/>
      <c r="L83" s="305"/>
      <c r="M83" s="305"/>
      <c r="N83" s="305"/>
      <c r="O83" s="305"/>
      <c r="P83" s="305"/>
      <c r="Q83" s="306"/>
      <c r="R83" s="306"/>
      <c r="S83" s="306"/>
      <c r="T83" s="306"/>
      <c r="U83" s="306"/>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307"/>
      <c r="BA83" s="307"/>
      <c r="BB83" s="307"/>
      <c r="BC83" s="307"/>
      <c r="BD83" s="307"/>
      <c r="BE83" s="265"/>
      <c r="BF83" s="265"/>
      <c r="BG83" s="265"/>
      <c r="BH83" s="265"/>
      <c r="BI83" s="265"/>
      <c r="BJ83" s="265"/>
      <c r="BK83" s="265"/>
      <c r="BL83" s="265"/>
      <c r="BM83" s="265"/>
      <c r="BN83" s="265"/>
      <c r="BO83" s="265"/>
      <c r="BP83" s="265"/>
      <c r="BQ83" s="244" t="n">
        <v>77</v>
      </c>
      <c r="BR83" s="297"/>
      <c r="BS83" s="298"/>
      <c r="BT83" s="298"/>
      <c r="BU83" s="298"/>
      <c r="BV83" s="298"/>
      <c r="BW83" s="298"/>
      <c r="BX83" s="298"/>
      <c r="BY83" s="298"/>
      <c r="BZ83" s="298"/>
      <c r="CA83" s="298"/>
      <c r="CB83" s="298"/>
      <c r="CC83" s="298"/>
      <c r="CD83" s="298"/>
      <c r="CE83" s="298"/>
      <c r="CF83" s="298"/>
      <c r="CG83" s="298"/>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299"/>
      <c r="DE83" s="299"/>
      <c r="DF83" s="299"/>
      <c r="DG83" s="299"/>
      <c r="DH83" s="299"/>
      <c r="DI83" s="299"/>
      <c r="DJ83" s="299"/>
      <c r="DK83" s="299"/>
      <c r="DL83" s="299"/>
      <c r="DM83" s="299"/>
      <c r="DN83" s="299"/>
      <c r="DO83" s="299"/>
      <c r="DP83" s="299"/>
      <c r="DQ83" s="299"/>
      <c r="DR83" s="299"/>
      <c r="DS83" s="299"/>
      <c r="DT83" s="299"/>
      <c r="DU83" s="299"/>
      <c r="DV83" s="300"/>
      <c r="DW83" s="300"/>
      <c r="DX83" s="300"/>
      <c r="DY83" s="300"/>
      <c r="DZ83" s="300"/>
      <c r="EA83" s="199"/>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6.25" hidden="false" customHeight="true" outlineLevel="0" collapsed="false">
      <c r="A84" s="235" t="n">
        <v>17</v>
      </c>
      <c r="B84" s="305"/>
      <c r="C84" s="305"/>
      <c r="D84" s="305"/>
      <c r="E84" s="305"/>
      <c r="F84" s="305"/>
      <c r="G84" s="305"/>
      <c r="H84" s="305"/>
      <c r="I84" s="305"/>
      <c r="J84" s="305"/>
      <c r="K84" s="305"/>
      <c r="L84" s="305"/>
      <c r="M84" s="305"/>
      <c r="N84" s="305"/>
      <c r="O84" s="305"/>
      <c r="P84" s="305"/>
      <c r="Q84" s="306"/>
      <c r="R84" s="306"/>
      <c r="S84" s="306"/>
      <c r="T84" s="306"/>
      <c r="U84" s="306"/>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307"/>
      <c r="BA84" s="307"/>
      <c r="BB84" s="307"/>
      <c r="BC84" s="307"/>
      <c r="BD84" s="307"/>
      <c r="BE84" s="265"/>
      <c r="BF84" s="265"/>
      <c r="BG84" s="265"/>
      <c r="BH84" s="265"/>
      <c r="BI84" s="265"/>
      <c r="BJ84" s="265"/>
      <c r="BK84" s="265"/>
      <c r="BL84" s="265"/>
      <c r="BM84" s="265"/>
      <c r="BN84" s="265"/>
      <c r="BO84" s="265"/>
      <c r="BP84" s="265"/>
      <c r="BQ84" s="244" t="n">
        <v>78</v>
      </c>
      <c r="BR84" s="297"/>
      <c r="BS84" s="298"/>
      <c r="BT84" s="298"/>
      <c r="BU84" s="298"/>
      <c r="BV84" s="298"/>
      <c r="BW84" s="298"/>
      <c r="BX84" s="298"/>
      <c r="BY84" s="298"/>
      <c r="BZ84" s="298"/>
      <c r="CA84" s="298"/>
      <c r="CB84" s="298"/>
      <c r="CC84" s="298"/>
      <c r="CD84" s="298"/>
      <c r="CE84" s="298"/>
      <c r="CF84" s="298"/>
      <c r="CG84" s="298"/>
      <c r="CH84" s="299"/>
      <c r="CI84" s="299"/>
      <c r="CJ84" s="299"/>
      <c r="CK84" s="299"/>
      <c r="CL84" s="299"/>
      <c r="CM84" s="299"/>
      <c r="CN84" s="299"/>
      <c r="CO84" s="299"/>
      <c r="CP84" s="299"/>
      <c r="CQ84" s="299"/>
      <c r="CR84" s="299"/>
      <c r="CS84" s="299"/>
      <c r="CT84" s="299"/>
      <c r="CU84" s="299"/>
      <c r="CV84" s="299"/>
      <c r="CW84" s="299"/>
      <c r="CX84" s="299"/>
      <c r="CY84" s="299"/>
      <c r="CZ84" s="299"/>
      <c r="DA84" s="299"/>
      <c r="DB84" s="299"/>
      <c r="DC84" s="299"/>
      <c r="DD84" s="299"/>
      <c r="DE84" s="299"/>
      <c r="DF84" s="299"/>
      <c r="DG84" s="299"/>
      <c r="DH84" s="299"/>
      <c r="DI84" s="299"/>
      <c r="DJ84" s="299"/>
      <c r="DK84" s="299"/>
      <c r="DL84" s="299"/>
      <c r="DM84" s="299"/>
      <c r="DN84" s="299"/>
      <c r="DO84" s="299"/>
      <c r="DP84" s="299"/>
      <c r="DQ84" s="299"/>
      <c r="DR84" s="299"/>
      <c r="DS84" s="299"/>
      <c r="DT84" s="299"/>
      <c r="DU84" s="299"/>
      <c r="DV84" s="300"/>
      <c r="DW84" s="300"/>
      <c r="DX84" s="300"/>
      <c r="DY84" s="300"/>
      <c r="DZ84" s="300"/>
      <c r="EA84" s="199"/>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6.25" hidden="false" customHeight="true" outlineLevel="0" collapsed="false">
      <c r="A85" s="235" t="n">
        <v>18</v>
      </c>
      <c r="B85" s="305"/>
      <c r="C85" s="305"/>
      <c r="D85" s="305"/>
      <c r="E85" s="305"/>
      <c r="F85" s="305"/>
      <c r="G85" s="305"/>
      <c r="H85" s="305"/>
      <c r="I85" s="305"/>
      <c r="J85" s="305"/>
      <c r="K85" s="305"/>
      <c r="L85" s="305"/>
      <c r="M85" s="305"/>
      <c r="N85" s="305"/>
      <c r="O85" s="305"/>
      <c r="P85" s="305"/>
      <c r="Q85" s="306"/>
      <c r="R85" s="306"/>
      <c r="S85" s="306"/>
      <c r="T85" s="306"/>
      <c r="U85" s="306"/>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307"/>
      <c r="BA85" s="307"/>
      <c r="BB85" s="307"/>
      <c r="BC85" s="307"/>
      <c r="BD85" s="307"/>
      <c r="BE85" s="265"/>
      <c r="BF85" s="265"/>
      <c r="BG85" s="265"/>
      <c r="BH85" s="265"/>
      <c r="BI85" s="265"/>
      <c r="BJ85" s="265"/>
      <c r="BK85" s="265"/>
      <c r="BL85" s="265"/>
      <c r="BM85" s="265"/>
      <c r="BN85" s="265"/>
      <c r="BO85" s="265"/>
      <c r="BP85" s="265"/>
      <c r="BQ85" s="244" t="n">
        <v>79</v>
      </c>
      <c r="BR85" s="297"/>
      <c r="BS85" s="298"/>
      <c r="BT85" s="298"/>
      <c r="BU85" s="298"/>
      <c r="BV85" s="298"/>
      <c r="BW85" s="298"/>
      <c r="BX85" s="298"/>
      <c r="BY85" s="298"/>
      <c r="BZ85" s="298"/>
      <c r="CA85" s="298"/>
      <c r="CB85" s="298"/>
      <c r="CC85" s="298"/>
      <c r="CD85" s="298"/>
      <c r="CE85" s="298"/>
      <c r="CF85" s="298"/>
      <c r="CG85" s="298"/>
      <c r="CH85" s="299"/>
      <c r="CI85" s="299"/>
      <c r="CJ85" s="299"/>
      <c r="CK85" s="299"/>
      <c r="CL85" s="299"/>
      <c r="CM85" s="299"/>
      <c r="CN85" s="299"/>
      <c r="CO85" s="299"/>
      <c r="CP85" s="299"/>
      <c r="CQ85" s="299"/>
      <c r="CR85" s="299"/>
      <c r="CS85" s="299"/>
      <c r="CT85" s="299"/>
      <c r="CU85" s="299"/>
      <c r="CV85" s="299"/>
      <c r="CW85" s="299"/>
      <c r="CX85" s="299"/>
      <c r="CY85" s="299"/>
      <c r="CZ85" s="299"/>
      <c r="DA85" s="299"/>
      <c r="DB85" s="299"/>
      <c r="DC85" s="299"/>
      <c r="DD85" s="299"/>
      <c r="DE85" s="299"/>
      <c r="DF85" s="299"/>
      <c r="DG85" s="299"/>
      <c r="DH85" s="299"/>
      <c r="DI85" s="299"/>
      <c r="DJ85" s="299"/>
      <c r="DK85" s="299"/>
      <c r="DL85" s="299"/>
      <c r="DM85" s="299"/>
      <c r="DN85" s="299"/>
      <c r="DO85" s="299"/>
      <c r="DP85" s="299"/>
      <c r="DQ85" s="299"/>
      <c r="DR85" s="299"/>
      <c r="DS85" s="299"/>
      <c r="DT85" s="299"/>
      <c r="DU85" s="299"/>
      <c r="DV85" s="300"/>
      <c r="DW85" s="300"/>
      <c r="DX85" s="300"/>
      <c r="DY85" s="300"/>
      <c r="DZ85" s="300"/>
      <c r="EA85" s="199"/>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6.25" hidden="false" customHeight="true" outlineLevel="0" collapsed="false">
      <c r="A86" s="235" t="n">
        <v>19</v>
      </c>
      <c r="B86" s="305"/>
      <c r="C86" s="305"/>
      <c r="D86" s="305"/>
      <c r="E86" s="305"/>
      <c r="F86" s="305"/>
      <c r="G86" s="305"/>
      <c r="H86" s="305"/>
      <c r="I86" s="305"/>
      <c r="J86" s="305"/>
      <c r="K86" s="305"/>
      <c r="L86" s="305"/>
      <c r="M86" s="305"/>
      <c r="N86" s="305"/>
      <c r="O86" s="305"/>
      <c r="P86" s="305"/>
      <c r="Q86" s="306"/>
      <c r="R86" s="306"/>
      <c r="S86" s="306"/>
      <c r="T86" s="306"/>
      <c r="U86" s="306"/>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307"/>
      <c r="BA86" s="307"/>
      <c r="BB86" s="307"/>
      <c r="BC86" s="307"/>
      <c r="BD86" s="307"/>
      <c r="BE86" s="265"/>
      <c r="BF86" s="265"/>
      <c r="BG86" s="265"/>
      <c r="BH86" s="265"/>
      <c r="BI86" s="265"/>
      <c r="BJ86" s="265"/>
      <c r="BK86" s="265"/>
      <c r="BL86" s="265"/>
      <c r="BM86" s="265"/>
      <c r="BN86" s="265"/>
      <c r="BO86" s="265"/>
      <c r="BP86" s="265"/>
      <c r="BQ86" s="244" t="n">
        <v>80</v>
      </c>
      <c r="BR86" s="297"/>
      <c r="BS86" s="298"/>
      <c r="BT86" s="298"/>
      <c r="BU86" s="298"/>
      <c r="BV86" s="298"/>
      <c r="BW86" s="298"/>
      <c r="BX86" s="298"/>
      <c r="BY86" s="298"/>
      <c r="BZ86" s="298"/>
      <c r="CA86" s="298"/>
      <c r="CB86" s="298"/>
      <c r="CC86" s="298"/>
      <c r="CD86" s="298"/>
      <c r="CE86" s="298"/>
      <c r="CF86" s="298"/>
      <c r="CG86" s="298"/>
      <c r="CH86" s="299"/>
      <c r="CI86" s="299"/>
      <c r="CJ86" s="299"/>
      <c r="CK86" s="299"/>
      <c r="CL86" s="299"/>
      <c r="CM86" s="299"/>
      <c r="CN86" s="299"/>
      <c r="CO86" s="299"/>
      <c r="CP86" s="299"/>
      <c r="CQ86" s="299"/>
      <c r="CR86" s="299"/>
      <c r="CS86" s="299"/>
      <c r="CT86" s="299"/>
      <c r="CU86" s="299"/>
      <c r="CV86" s="299"/>
      <c r="CW86" s="299"/>
      <c r="CX86" s="299"/>
      <c r="CY86" s="299"/>
      <c r="CZ86" s="299"/>
      <c r="DA86" s="299"/>
      <c r="DB86" s="299"/>
      <c r="DC86" s="299"/>
      <c r="DD86" s="299"/>
      <c r="DE86" s="299"/>
      <c r="DF86" s="299"/>
      <c r="DG86" s="299"/>
      <c r="DH86" s="299"/>
      <c r="DI86" s="299"/>
      <c r="DJ86" s="299"/>
      <c r="DK86" s="299"/>
      <c r="DL86" s="299"/>
      <c r="DM86" s="299"/>
      <c r="DN86" s="299"/>
      <c r="DO86" s="299"/>
      <c r="DP86" s="299"/>
      <c r="DQ86" s="299"/>
      <c r="DR86" s="299"/>
      <c r="DS86" s="299"/>
      <c r="DT86" s="299"/>
      <c r="DU86" s="299"/>
      <c r="DV86" s="300"/>
      <c r="DW86" s="300"/>
      <c r="DX86" s="300"/>
      <c r="DY86" s="300"/>
      <c r="DZ86" s="300"/>
      <c r="EA86" s="199"/>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6.25" hidden="false" customHeight="true" outlineLevel="0" collapsed="false">
      <c r="A87" s="309" t="n">
        <v>20</v>
      </c>
      <c r="B87" s="310"/>
      <c r="C87" s="310"/>
      <c r="D87" s="310"/>
      <c r="E87" s="310"/>
      <c r="F87" s="310"/>
      <c r="G87" s="310"/>
      <c r="H87" s="310"/>
      <c r="I87" s="310"/>
      <c r="J87" s="310"/>
      <c r="K87" s="310"/>
      <c r="L87" s="310"/>
      <c r="M87" s="310"/>
      <c r="N87" s="310"/>
      <c r="O87" s="310"/>
      <c r="P87" s="310"/>
      <c r="Q87" s="311"/>
      <c r="R87" s="311"/>
      <c r="S87" s="311"/>
      <c r="T87" s="311"/>
      <c r="U87" s="311"/>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3"/>
      <c r="BA87" s="313"/>
      <c r="BB87" s="313"/>
      <c r="BC87" s="313"/>
      <c r="BD87" s="313"/>
      <c r="BE87" s="265"/>
      <c r="BF87" s="265"/>
      <c r="BG87" s="265"/>
      <c r="BH87" s="265"/>
      <c r="BI87" s="265"/>
      <c r="BJ87" s="265"/>
      <c r="BK87" s="265"/>
      <c r="BL87" s="265"/>
      <c r="BM87" s="265"/>
      <c r="BN87" s="265"/>
      <c r="BO87" s="265"/>
      <c r="BP87" s="265"/>
      <c r="BQ87" s="244" t="n">
        <v>81</v>
      </c>
      <c r="BR87" s="297"/>
      <c r="BS87" s="298"/>
      <c r="BT87" s="298"/>
      <c r="BU87" s="298"/>
      <c r="BV87" s="298"/>
      <c r="BW87" s="298"/>
      <c r="BX87" s="298"/>
      <c r="BY87" s="298"/>
      <c r="BZ87" s="298"/>
      <c r="CA87" s="298"/>
      <c r="CB87" s="298"/>
      <c r="CC87" s="298"/>
      <c r="CD87" s="298"/>
      <c r="CE87" s="298"/>
      <c r="CF87" s="298"/>
      <c r="CG87" s="298"/>
      <c r="CH87" s="299"/>
      <c r="CI87" s="299"/>
      <c r="CJ87" s="299"/>
      <c r="CK87" s="299"/>
      <c r="CL87" s="299"/>
      <c r="CM87" s="299"/>
      <c r="CN87" s="299"/>
      <c r="CO87" s="299"/>
      <c r="CP87" s="299"/>
      <c r="CQ87" s="299"/>
      <c r="CR87" s="299"/>
      <c r="CS87" s="299"/>
      <c r="CT87" s="299"/>
      <c r="CU87" s="299"/>
      <c r="CV87" s="299"/>
      <c r="CW87" s="299"/>
      <c r="CX87" s="299"/>
      <c r="CY87" s="299"/>
      <c r="CZ87" s="299"/>
      <c r="DA87" s="299"/>
      <c r="DB87" s="299"/>
      <c r="DC87" s="299"/>
      <c r="DD87" s="299"/>
      <c r="DE87" s="299"/>
      <c r="DF87" s="299"/>
      <c r="DG87" s="299"/>
      <c r="DH87" s="299"/>
      <c r="DI87" s="299"/>
      <c r="DJ87" s="299"/>
      <c r="DK87" s="299"/>
      <c r="DL87" s="299"/>
      <c r="DM87" s="299"/>
      <c r="DN87" s="299"/>
      <c r="DO87" s="299"/>
      <c r="DP87" s="299"/>
      <c r="DQ87" s="299"/>
      <c r="DR87" s="299"/>
      <c r="DS87" s="299"/>
      <c r="DT87" s="299"/>
      <c r="DU87" s="299"/>
      <c r="DV87" s="300"/>
      <c r="DW87" s="300"/>
      <c r="DX87" s="300"/>
      <c r="DY87" s="300"/>
      <c r="DZ87" s="300"/>
      <c r="EA87" s="199"/>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6.25" hidden="false" customHeight="true" outlineLevel="0" collapsed="false">
      <c r="A88" s="256" t="s">
        <v>290</v>
      </c>
      <c r="B88" s="257" t="s">
        <v>319</v>
      </c>
      <c r="C88" s="257"/>
      <c r="D88" s="257"/>
      <c r="E88" s="257"/>
      <c r="F88" s="257"/>
      <c r="G88" s="257"/>
      <c r="H88" s="257"/>
      <c r="I88" s="257"/>
      <c r="J88" s="257"/>
      <c r="K88" s="257"/>
      <c r="L88" s="257"/>
      <c r="M88" s="257"/>
      <c r="N88" s="257"/>
      <c r="O88" s="257"/>
      <c r="P88" s="257"/>
      <c r="Q88" s="288"/>
      <c r="R88" s="288"/>
      <c r="S88" s="288"/>
      <c r="T88" s="288"/>
      <c r="U88" s="288"/>
      <c r="V88" s="289"/>
      <c r="W88" s="289"/>
      <c r="X88" s="289"/>
      <c r="Y88" s="289"/>
      <c r="Z88" s="289"/>
      <c r="AA88" s="289"/>
      <c r="AB88" s="289"/>
      <c r="AC88" s="289"/>
      <c r="AD88" s="289"/>
      <c r="AE88" s="289"/>
      <c r="AF88" s="293" t="n">
        <v>12441</v>
      </c>
      <c r="AG88" s="293"/>
      <c r="AH88" s="293"/>
      <c r="AI88" s="293"/>
      <c r="AJ88" s="293"/>
      <c r="AK88" s="289"/>
      <c r="AL88" s="289"/>
      <c r="AM88" s="289"/>
      <c r="AN88" s="289"/>
      <c r="AO88" s="289"/>
      <c r="AP88" s="293"/>
      <c r="AQ88" s="293"/>
      <c r="AR88" s="293"/>
      <c r="AS88" s="293"/>
      <c r="AT88" s="293"/>
      <c r="AU88" s="293"/>
      <c r="AV88" s="293"/>
      <c r="AW88" s="293"/>
      <c r="AX88" s="293"/>
      <c r="AY88" s="293"/>
      <c r="AZ88" s="295"/>
      <c r="BA88" s="295"/>
      <c r="BB88" s="295"/>
      <c r="BC88" s="295"/>
      <c r="BD88" s="295"/>
      <c r="BE88" s="265"/>
      <c r="BF88" s="265"/>
      <c r="BG88" s="265"/>
      <c r="BH88" s="265"/>
      <c r="BI88" s="265"/>
      <c r="BJ88" s="265"/>
      <c r="BK88" s="265"/>
      <c r="BL88" s="265"/>
      <c r="BM88" s="265"/>
      <c r="BN88" s="265"/>
      <c r="BO88" s="265"/>
      <c r="BP88" s="265"/>
      <c r="BQ88" s="244" t="n">
        <v>82</v>
      </c>
      <c r="BR88" s="297"/>
      <c r="BS88" s="298"/>
      <c r="BT88" s="298"/>
      <c r="BU88" s="298"/>
      <c r="BV88" s="298"/>
      <c r="BW88" s="298"/>
      <c r="BX88" s="298"/>
      <c r="BY88" s="298"/>
      <c r="BZ88" s="298"/>
      <c r="CA88" s="298"/>
      <c r="CB88" s="298"/>
      <c r="CC88" s="298"/>
      <c r="CD88" s="298"/>
      <c r="CE88" s="298"/>
      <c r="CF88" s="298"/>
      <c r="CG88" s="298"/>
      <c r="CH88" s="299"/>
      <c r="CI88" s="299"/>
      <c r="CJ88" s="299"/>
      <c r="CK88" s="299"/>
      <c r="CL88" s="299"/>
      <c r="CM88" s="299"/>
      <c r="CN88" s="299"/>
      <c r="CO88" s="299"/>
      <c r="CP88" s="299"/>
      <c r="CQ88" s="299"/>
      <c r="CR88" s="299"/>
      <c r="CS88" s="299"/>
      <c r="CT88" s="299"/>
      <c r="CU88" s="299"/>
      <c r="CV88" s="299"/>
      <c r="CW88" s="299"/>
      <c r="CX88" s="299"/>
      <c r="CY88" s="299"/>
      <c r="CZ88" s="299"/>
      <c r="DA88" s="299"/>
      <c r="DB88" s="299"/>
      <c r="DC88" s="299"/>
      <c r="DD88" s="299"/>
      <c r="DE88" s="299"/>
      <c r="DF88" s="299"/>
      <c r="DG88" s="299"/>
      <c r="DH88" s="299"/>
      <c r="DI88" s="299"/>
      <c r="DJ88" s="299"/>
      <c r="DK88" s="299"/>
      <c r="DL88" s="299"/>
      <c r="DM88" s="299"/>
      <c r="DN88" s="299"/>
      <c r="DO88" s="299"/>
      <c r="DP88" s="299"/>
      <c r="DQ88" s="299"/>
      <c r="DR88" s="299"/>
      <c r="DS88" s="299"/>
      <c r="DT88" s="299"/>
      <c r="DU88" s="299"/>
      <c r="DV88" s="300"/>
      <c r="DW88" s="300"/>
      <c r="DX88" s="300"/>
      <c r="DY88" s="300"/>
      <c r="DZ88" s="300"/>
      <c r="EA88" s="199"/>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true" customHeight="true" outlineLevel="0" collapsed="false">
      <c r="A89" s="314"/>
      <c r="B89" s="315"/>
      <c r="C89" s="315"/>
      <c r="D89" s="315"/>
      <c r="E89" s="315"/>
      <c r="F89" s="315"/>
      <c r="G89" s="315"/>
      <c r="H89" s="315"/>
      <c r="I89" s="315"/>
      <c r="J89" s="315"/>
      <c r="K89" s="315"/>
      <c r="L89" s="315"/>
      <c r="M89" s="315"/>
      <c r="N89" s="315"/>
      <c r="O89" s="315"/>
      <c r="P89" s="315"/>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7"/>
      <c r="BA89" s="317"/>
      <c r="BB89" s="317"/>
      <c r="BC89" s="317"/>
      <c r="BD89" s="317"/>
      <c r="BE89" s="265"/>
      <c r="BF89" s="265"/>
      <c r="BG89" s="265"/>
      <c r="BH89" s="265"/>
      <c r="BI89" s="265"/>
      <c r="BJ89" s="265"/>
      <c r="BK89" s="265"/>
      <c r="BL89" s="265"/>
      <c r="BM89" s="265"/>
      <c r="BN89" s="265"/>
      <c r="BO89" s="265"/>
      <c r="BP89" s="265"/>
      <c r="BQ89" s="244" t="n">
        <v>83</v>
      </c>
      <c r="BR89" s="297"/>
      <c r="BS89" s="298"/>
      <c r="BT89" s="298"/>
      <c r="BU89" s="298"/>
      <c r="BV89" s="298"/>
      <c r="BW89" s="298"/>
      <c r="BX89" s="298"/>
      <c r="BY89" s="298"/>
      <c r="BZ89" s="298"/>
      <c r="CA89" s="298"/>
      <c r="CB89" s="298"/>
      <c r="CC89" s="298"/>
      <c r="CD89" s="298"/>
      <c r="CE89" s="298"/>
      <c r="CF89" s="298"/>
      <c r="CG89" s="298"/>
      <c r="CH89" s="299"/>
      <c r="CI89" s="299"/>
      <c r="CJ89" s="299"/>
      <c r="CK89" s="299"/>
      <c r="CL89" s="299"/>
      <c r="CM89" s="299"/>
      <c r="CN89" s="299"/>
      <c r="CO89" s="299"/>
      <c r="CP89" s="299"/>
      <c r="CQ89" s="299"/>
      <c r="CR89" s="299"/>
      <c r="CS89" s="299"/>
      <c r="CT89" s="299"/>
      <c r="CU89" s="299"/>
      <c r="CV89" s="299"/>
      <c r="CW89" s="299"/>
      <c r="CX89" s="299"/>
      <c r="CY89" s="299"/>
      <c r="CZ89" s="299"/>
      <c r="DA89" s="299"/>
      <c r="DB89" s="299"/>
      <c r="DC89" s="299"/>
      <c r="DD89" s="299"/>
      <c r="DE89" s="299"/>
      <c r="DF89" s="299"/>
      <c r="DG89" s="299"/>
      <c r="DH89" s="299"/>
      <c r="DI89" s="299"/>
      <c r="DJ89" s="299"/>
      <c r="DK89" s="299"/>
      <c r="DL89" s="299"/>
      <c r="DM89" s="299"/>
      <c r="DN89" s="299"/>
      <c r="DO89" s="299"/>
      <c r="DP89" s="299"/>
      <c r="DQ89" s="299"/>
      <c r="DR89" s="299"/>
      <c r="DS89" s="299"/>
      <c r="DT89" s="299"/>
      <c r="DU89" s="299"/>
      <c r="DV89" s="300"/>
      <c r="DW89" s="300"/>
      <c r="DX89" s="300"/>
      <c r="DY89" s="300"/>
      <c r="DZ89" s="300"/>
      <c r="EA89" s="199"/>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6.25" hidden="true" customHeight="true" outlineLevel="0" collapsed="false">
      <c r="A90" s="314"/>
      <c r="B90" s="315"/>
      <c r="C90" s="315"/>
      <c r="D90" s="315"/>
      <c r="E90" s="315"/>
      <c r="F90" s="315"/>
      <c r="G90" s="315"/>
      <c r="H90" s="315"/>
      <c r="I90" s="315"/>
      <c r="J90" s="315"/>
      <c r="K90" s="315"/>
      <c r="L90" s="315"/>
      <c r="M90" s="315"/>
      <c r="N90" s="315"/>
      <c r="O90" s="315"/>
      <c r="P90" s="315"/>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7"/>
      <c r="BA90" s="317"/>
      <c r="BB90" s="317"/>
      <c r="BC90" s="317"/>
      <c r="BD90" s="317"/>
      <c r="BE90" s="265"/>
      <c r="BF90" s="265"/>
      <c r="BG90" s="265"/>
      <c r="BH90" s="265"/>
      <c r="BI90" s="265"/>
      <c r="BJ90" s="265"/>
      <c r="BK90" s="265"/>
      <c r="BL90" s="265"/>
      <c r="BM90" s="265"/>
      <c r="BN90" s="265"/>
      <c r="BO90" s="265"/>
      <c r="BP90" s="265"/>
      <c r="BQ90" s="244" t="n">
        <v>84</v>
      </c>
      <c r="BR90" s="297"/>
      <c r="BS90" s="298"/>
      <c r="BT90" s="298"/>
      <c r="BU90" s="298"/>
      <c r="BV90" s="298"/>
      <c r="BW90" s="298"/>
      <c r="BX90" s="298"/>
      <c r="BY90" s="298"/>
      <c r="BZ90" s="298"/>
      <c r="CA90" s="298"/>
      <c r="CB90" s="298"/>
      <c r="CC90" s="298"/>
      <c r="CD90" s="298"/>
      <c r="CE90" s="298"/>
      <c r="CF90" s="298"/>
      <c r="CG90" s="298"/>
      <c r="CH90" s="299"/>
      <c r="CI90" s="299"/>
      <c r="CJ90" s="299"/>
      <c r="CK90" s="299"/>
      <c r="CL90" s="299"/>
      <c r="CM90" s="299"/>
      <c r="CN90" s="299"/>
      <c r="CO90" s="299"/>
      <c r="CP90" s="299"/>
      <c r="CQ90" s="299"/>
      <c r="CR90" s="299"/>
      <c r="CS90" s="299"/>
      <c r="CT90" s="299"/>
      <c r="CU90" s="299"/>
      <c r="CV90" s="299"/>
      <c r="CW90" s="299"/>
      <c r="CX90" s="299"/>
      <c r="CY90" s="299"/>
      <c r="CZ90" s="299"/>
      <c r="DA90" s="299"/>
      <c r="DB90" s="299"/>
      <c r="DC90" s="299"/>
      <c r="DD90" s="299"/>
      <c r="DE90" s="299"/>
      <c r="DF90" s="299"/>
      <c r="DG90" s="299"/>
      <c r="DH90" s="299"/>
      <c r="DI90" s="299"/>
      <c r="DJ90" s="299"/>
      <c r="DK90" s="299"/>
      <c r="DL90" s="299"/>
      <c r="DM90" s="299"/>
      <c r="DN90" s="299"/>
      <c r="DO90" s="299"/>
      <c r="DP90" s="299"/>
      <c r="DQ90" s="299"/>
      <c r="DR90" s="299"/>
      <c r="DS90" s="299"/>
      <c r="DT90" s="299"/>
      <c r="DU90" s="299"/>
      <c r="DV90" s="300"/>
      <c r="DW90" s="300"/>
      <c r="DX90" s="300"/>
      <c r="DY90" s="300"/>
      <c r="DZ90" s="300"/>
      <c r="EA90" s="199"/>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6.25" hidden="true" customHeight="true" outlineLevel="0" collapsed="false">
      <c r="A91" s="314"/>
      <c r="B91" s="315"/>
      <c r="C91" s="315"/>
      <c r="D91" s="315"/>
      <c r="E91" s="315"/>
      <c r="F91" s="315"/>
      <c r="G91" s="315"/>
      <c r="H91" s="315"/>
      <c r="I91" s="315"/>
      <c r="J91" s="315"/>
      <c r="K91" s="315"/>
      <c r="L91" s="315"/>
      <c r="M91" s="315"/>
      <c r="N91" s="315"/>
      <c r="O91" s="315"/>
      <c r="P91" s="315"/>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7"/>
      <c r="BA91" s="317"/>
      <c r="BB91" s="317"/>
      <c r="BC91" s="317"/>
      <c r="BD91" s="317"/>
      <c r="BE91" s="265"/>
      <c r="BF91" s="265"/>
      <c r="BG91" s="265"/>
      <c r="BH91" s="265"/>
      <c r="BI91" s="265"/>
      <c r="BJ91" s="265"/>
      <c r="BK91" s="265"/>
      <c r="BL91" s="265"/>
      <c r="BM91" s="265"/>
      <c r="BN91" s="265"/>
      <c r="BO91" s="265"/>
      <c r="BP91" s="265"/>
      <c r="BQ91" s="244" t="n">
        <v>85</v>
      </c>
      <c r="BR91" s="297"/>
      <c r="BS91" s="298"/>
      <c r="BT91" s="298"/>
      <c r="BU91" s="298"/>
      <c r="BV91" s="298"/>
      <c r="BW91" s="298"/>
      <c r="BX91" s="298"/>
      <c r="BY91" s="298"/>
      <c r="BZ91" s="298"/>
      <c r="CA91" s="298"/>
      <c r="CB91" s="298"/>
      <c r="CC91" s="298"/>
      <c r="CD91" s="298"/>
      <c r="CE91" s="298"/>
      <c r="CF91" s="298"/>
      <c r="CG91" s="298"/>
      <c r="CH91" s="299"/>
      <c r="CI91" s="299"/>
      <c r="CJ91" s="299"/>
      <c r="CK91" s="299"/>
      <c r="CL91" s="299"/>
      <c r="CM91" s="299"/>
      <c r="CN91" s="299"/>
      <c r="CO91" s="299"/>
      <c r="CP91" s="299"/>
      <c r="CQ91" s="299"/>
      <c r="CR91" s="299"/>
      <c r="CS91" s="299"/>
      <c r="CT91" s="299"/>
      <c r="CU91" s="299"/>
      <c r="CV91" s="299"/>
      <c r="CW91" s="299"/>
      <c r="CX91" s="299"/>
      <c r="CY91" s="299"/>
      <c r="CZ91" s="299"/>
      <c r="DA91" s="299"/>
      <c r="DB91" s="299"/>
      <c r="DC91" s="299"/>
      <c r="DD91" s="299"/>
      <c r="DE91" s="299"/>
      <c r="DF91" s="299"/>
      <c r="DG91" s="299"/>
      <c r="DH91" s="299"/>
      <c r="DI91" s="299"/>
      <c r="DJ91" s="299"/>
      <c r="DK91" s="299"/>
      <c r="DL91" s="299"/>
      <c r="DM91" s="299"/>
      <c r="DN91" s="299"/>
      <c r="DO91" s="299"/>
      <c r="DP91" s="299"/>
      <c r="DQ91" s="299"/>
      <c r="DR91" s="299"/>
      <c r="DS91" s="299"/>
      <c r="DT91" s="299"/>
      <c r="DU91" s="299"/>
      <c r="DV91" s="300"/>
      <c r="DW91" s="300"/>
      <c r="DX91" s="300"/>
      <c r="DY91" s="300"/>
      <c r="DZ91" s="300"/>
      <c r="EA91" s="199"/>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6.25" hidden="true" customHeight="true" outlineLevel="0" collapsed="false">
      <c r="A92" s="314"/>
      <c r="B92" s="315"/>
      <c r="C92" s="315"/>
      <c r="D92" s="315"/>
      <c r="E92" s="315"/>
      <c r="F92" s="315"/>
      <c r="G92" s="315"/>
      <c r="H92" s="315"/>
      <c r="I92" s="315"/>
      <c r="J92" s="315"/>
      <c r="K92" s="315"/>
      <c r="L92" s="315"/>
      <c r="M92" s="315"/>
      <c r="N92" s="315"/>
      <c r="O92" s="315"/>
      <c r="P92" s="315"/>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7"/>
      <c r="BA92" s="317"/>
      <c r="BB92" s="317"/>
      <c r="BC92" s="317"/>
      <c r="BD92" s="317"/>
      <c r="BE92" s="265"/>
      <c r="BF92" s="265"/>
      <c r="BG92" s="265"/>
      <c r="BH92" s="265"/>
      <c r="BI92" s="265"/>
      <c r="BJ92" s="265"/>
      <c r="BK92" s="265"/>
      <c r="BL92" s="265"/>
      <c r="BM92" s="265"/>
      <c r="BN92" s="265"/>
      <c r="BO92" s="265"/>
      <c r="BP92" s="265"/>
      <c r="BQ92" s="244" t="n">
        <v>86</v>
      </c>
      <c r="BR92" s="297"/>
      <c r="BS92" s="298"/>
      <c r="BT92" s="298"/>
      <c r="BU92" s="298"/>
      <c r="BV92" s="298"/>
      <c r="BW92" s="298"/>
      <c r="BX92" s="298"/>
      <c r="BY92" s="298"/>
      <c r="BZ92" s="298"/>
      <c r="CA92" s="298"/>
      <c r="CB92" s="298"/>
      <c r="CC92" s="298"/>
      <c r="CD92" s="298"/>
      <c r="CE92" s="298"/>
      <c r="CF92" s="298"/>
      <c r="CG92" s="298"/>
      <c r="CH92" s="299"/>
      <c r="CI92" s="299"/>
      <c r="CJ92" s="299"/>
      <c r="CK92" s="299"/>
      <c r="CL92" s="299"/>
      <c r="CM92" s="299"/>
      <c r="CN92" s="299"/>
      <c r="CO92" s="299"/>
      <c r="CP92" s="299"/>
      <c r="CQ92" s="299"/>
      <c r="CR92" s="299"/>
      <c r="CS92" s="299"/>
      <c r="CT92" s="299"/>
      <c r="CU92" s="299"/>
      <c r="CV92" s="299"/>
      <c r="CW92" s="299"/>
      <c r="CX92" s="299"/>
      <c r="CY92" s="299"/>
      <c r="CZ92" s="299"/>
      <c r="DA92" s="299"/>
      <c r="DB92" s="299"/>
      <c r="DC92" s="299"/>
      <c r="DD92" s="299"/>
      <c r="DE92" s="299"/>
      <c r="DF92" s="299"/>
      <c r="DG92" s="299"/>
      <c r="DH92" s="299"/>
      <c r="DI92" s="299"/>
      <c r="DJ92" s="299"/>
      <c r="DK92" s="299"/>
      <c r="DL92" s="299"/>
      <c r="DM92" s="299"/>
      <c r="DN92" s="299"/>
      <c r="DO92" s="299"/>
      <c r="DP92" s="299"/>
      <c r="DQ92" s="299"/>
      <c r="DR92" s="299"/>
      <c r="DS92" s="299"/>
      <c r="DT92" s="299"/>
      <c r="DU92" s="299"/>
      <c r="DV92" s="300"/>
      <c r="DW92" s="300"/>
      <c r="DX92" s="300"/>
      <c r="DY92" s="300"/>
      <c r="DZ92" s="300"/>
      <c r="EA92" s="199"/>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6.25" hidden="true" customHeight="true" outlineLevel="0" collapsed="false">
      <c r="A93" s="314"/>
      <c r="B93" s="315"/>
      <c r="C93" s="315"/>
      <c r="D93" s="315"/>
      <c r="E93" s="315"/>
      <c r="F93" s="315"/>
      <c r="G93" s="315"/>
      <c r="H93" s="315"/>
      <c r="I93" s="315"/>
      <c r="J93" s="315"/>
      <c r="K93" s="315"/>
      <c r="L93" s="315"/>
      <c r="M93" s="315"/>
      <c r="N93" s="315"/>
      <c r="O93" s="315"/>
      <c r="P93" s="315"/>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7"/>
      <c r="BA93" s="317"/>
      <c r="BB93" s="317"/>
      <c r="BC93" s="317"/>
      <c r="BD93" s="317"/>
      <c r="BE93" s="265"/>
      <c r="BF93" s="265"/>
      <c r="BG93" s="265"/>
      <c r="BH93" s="265"/>
      <c r="BI93" s="265"/>
      <c r="BJ93" s="265"/>
      <c r="BK93" s="265"/>
      <c r="BL93" s="265"/>
      <c r="BM93" s="265"/>
      <c r="BN93" s="265"/>
      <c r="BO93" s="265"/>
      <c r="BP93" s="265"/>
      <c r="BQ93" s="244" t="n">
        <v>87</v>
      </c>
      <c r="BR93" s="297"/>
      <c r="BS93" s="298"/>
      <c r="BT93" s="298"/>
      <c r="BU93" s="298"/>
      <c r="BV93" s="298"/>
      <c r="BW93" s="298"/>
      <c r="BX93" s="298"/>
      <c r="BY93" s="298"/>
      <c r="BZ93" s="298"/>
      <c r="CA93" s="298"/>
      <c r="CB93" s="298"/>
      <c r="CC93" s="298"/>
      <c r="CD93" s="298"/>
      <c r="CE93" s="298"/>
      <c r="CF93" s="298"/>
      <c r="CG93" s="298"/>
      <c r="CH93" s="299"/>
      <c r="CI93" s="299"/>
      <c r="CJ93" s="299"/>
      <c r="CK93" s="299"/>
      <c r="CL93" s="299"/>
      <c r="CM93" s="299"/>
      <c r="CN93" s="299"/>
      <c r="CO93" s="299"/>
      <c r="CP93" s="299"/>
      <c r="CQ93" s="299"/>
      <c r="CR93" s="299"/>
      <c r="CS93" s="299"/>
      <c r="CT93" s="299"/>
      <c r="CU93" s="299"/>
      <c r="CV93" s="299"/>
      <c r="CW93" s="299"/>
      <c r="CX93" s="299"/>
      <c r="CY93" s="299"/>
      <c r="CZ93" s="299"/>
      <c r="DA93" s="299"/>
      <c r="DB93" s="299"/>
      <c r="DC93" s="299"/>
      <c r="DD93" s="299"/>
      <c r="DE93" s="299"/>
      <c r="DF93" s="299"/>
      <c r="DG93" s="299"/>
      <c r="DH93" s="299"/>
      <c r="DI93" s="299"/>
      <c r="DJ93" s="299"/>
      <c r="DK93" s="299"/>
      <c r="DL93" s="299"/>
      <c r="DM93" s="299"/>
      <c r="DN93" s="299"/>
      <c r="DO93" s="299"/>
      <c r="DP93" s="299"/>
      <c r="DQ93" s="299"/>
      <c r="DR93" s="299"/>
      <c r="DS93" s="299"/>
      <c r="DT93" s="299"/>
      <c r="DU93" s="299"/>
      <c r="DV93" s="300"/>
      <c r="DW93" s="300"/>
      <c r="DX93" s="300"/>
      <c r="DY93" s="300"/>
      <c r="DZ93" s="300"/>
      <c r="EA93" s="199"/>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6.25" hidden="true" customHeight="true" outlineLevel="0" collapsed="false">
      <c r="A94" s="314"/>
      <c r="B94" s="315"/>
      <c r="C94" s="315"/>
      <c r="D94" s="315"/>
      <c r="E94" s="315"/>
      <c r="F94" s="315"/>
      <c r="G94" s="315"/>
      <c r="H94" s="315"/>
      <c r="I94" s="315"/>
      <c r="J94" s="315"/>
      <c r="K94" s="315"/>
      <c r="L94" s="315"/>
      <c r="M94" s="315"/>
      <c r="N94" s="315"/>
      <c r="O94" s="315"/>
      <c r="P94" s="315"/>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7"/>
      <c r="BA94" s="317"/>
      <c r="BB94" s="317"/>
      <c r="BC94" s="317"/>
      <c r="BD94" s="317"/>
      <c r="BE94" s="265"/>
      <c r="BF94" s="265"/>
      <c r="BG94" s="265"/>
      <c r="BH94" s="265"/>
      <c r="BI94" s="265"/>
      <c r="BJ94" s="265"/>
      <c r="BK94" s="265"/>
      <c r="BL94" s="265"/>
      <c r="BM94" s="265"/>
      <c r="BN94" s="265"/>
      <c r="BO94" s="265"/>
      <c r="BP94" s="265"/>
      <c r="BQ94" s="244" t="n">
        <v>88</v>
      </c>
      <c r="BR94" s="297"/>
      <c r="BS94" s="298"/>
      <c r="BT94" s="298"/>
      <c r="BU94" s="298"/>
      <c r="BV94" s="298"/>
      <c r="BW94" s="298"/>
      <c r="BX94" s="298"/>
      <c r="BY94" s="298"/>
      <c r="BZ94" s="298"/>
      <c r="CA94" s="298"/>
      <c r="CB94" s="298"/>
      <c r="CC94" s="298"/>
      <c r="CD94" s="298"/>
      <c r="CE94" s="298"/>
      <c r="CF94" s="298"/>
      <c r="CG94" s="298"/>
      <c r="CH94" s="299"/>
      <c r="CI94" s="299"/>
      <c r="CJ94" s="299"/>
      <c r="CK94" s="299"/>
      <c r="CL94" s="299"/>
      <c r="CM94" s="299"/>
      <c r="CN94" s="299"/>
      <c r="CO94" s="299"/>
      <c r="CP94" s="299"/>
      <c r="CQ94" s="299"/>
      <c r="CR94" s="299"/>
      <c r="CS94" s="299"/>
      <c r="CT94" s="299"/>
      <c r="CU94" s="299"/>
      <c r="CV94" s="299"/>
      <c r="CW94" s="299"/>
      <c r="CX94" s="299"/>
      <c r="CY94" s="299"/>
      <c r="CZ94" s="299"/>
      <c r="DA94" s="299"/>
      <c r="DB94" s="299"/>
      <c r="DC94" s="299"/>
      <c r="DD94" s="299"/>
      <c r="DE94" s="299"/>
      <c r="DF94" s="299"/>
      <c r="DG94" s="299"/>
      <c r="DH94" s="299"/>
      <c r="DI94" s="299"/>
      <c r="DJ94" s="299"/>
      <c r="DK94" s="299"/>
      <c r="DL94" s="299"/>
      <c r="DM94" s="299"/>
      <c r="DN94" s="299"/>
      <c r="DO94" s="299"/>
      <c r="DP94" s="299"/>
      <c r="DQ94" s="299"/>
      <c r="DR94" s="299"/>
      <c r="DS94" s="299"/>
      <c r="DT94" s="299"/>
      <c r="DU94" s="299"/>
      <c r="DV94" s="300"/>
      <c r="DW94" s="300"/>
      <c r="DX94" s="300"/>
      <c r="DY94" s="300"/>
      <c r="DZ94" s="300"/>
      <c r="EA94" s="199"/>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true" customHeight="true" outlineLevel="0" collapsed="false">
      <c r="A95" s="314"/>
      <c r="B95" s="315"/>
      <c r="C95" s="315"/>
      <c r="D95" s="315"/>
      <c r="E95" s="315"/>
      <c r="F95" s="315"/>
      <c r="G95" s="315"/>
      <c r="H95" s="315"/>
      <c r="I95" s="315"/>
      <c r="J95" s="315"/>
      <c r="K95" s="315"/>
      <c r="L95" s="315"/>
      <c r="M95" s="315"/>
      <c r="N95" s="315"/>
      <c r="O95" s="315"/>
      <c r="P95" s="315"/>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7"/>
      <c r="BA95" s="317"/>
      <c r="BB95" s="317"/>
      <c r="BC95" s="317"/>
      <c r="BD95" s="317"/>
      <c r="BE95" s="265"/>
      <c r="BF95" s="265"/>
      <c r="BG95" s="265"/>
      <c r="BH95" s="265"/>
      <c r="BI95" s="265"/>
      <c r="BJ95" s="265"/>
      <c r="BK95" s="265"/>
      <c r="BL95" s="265"/>
      <c r="BM95" s="265"/>
      <c r="BN95" s="265"/>
      <c r="BO95" s="265"/>
      <c r="BP95" s="265"/>
      <c r="BQ95" s="244" t="n">
        <v>89</v>
      </c>
      <c r="BR95" s="297"/>
      <c r="BS95" s="298"/>
      <c r="BT95" s="298"/>
      <c r="BU95" s="298"/>
      <c r="BV95" s="298"/>
      <c r="BW95" s="298"/>
      <c r="BX95" s="298"/>
      <c r="BY95" s="298"/>
      <c r="BZ95" s="298"/>
      <c r="CA95" s="298"/>
      <c r="CB95" s="298"/>
      <c r="CC95" s="298"/>
      <c r="CD95" s="298"/>
      <c r="CE95" s="298"/>
      <c r="CF95" s="298"/>
      <c r="CG95" s="298"/>
      <c r="CH95" s="299"/>
      <c r="CI95" s="299"/>
      <c r="CJ95" s="299"/>
      <c r="CK95" s="299"/>
      <c r="CL95" s="299"/>
      <c r="CM95" s="299"/>
      <c r="CN95" s="299"/>
      <c r="CO95" s="299"/>
      <c r="CP95" s="299"/>
      <c r="CQ95" s="299"/>
      <c r="CR95" s="299"/>
      <c r="CS95" s="299"/>
      <c r="CT95" s="299"/>
      <c r="CU95" s="299"/>
      <c r="CV95" s="299"/>
      <c r="CW95" s="299"/>
      <c r="CX95" s="299"/>
      <c r="CY95" s="299"/>
      <c r="CZ95" s="299"/>
      <c r="DA95" s="299"/>
      <c r="DB95" s="299"/>
      <c r="DC95" s="299"/>
      <c r="DD95" s="299"/>
      <c r="DE95" s="299"/>
      <c r="DF95" s="299"/>
      <c r="DG95" s="299"/>
      <c r="DH95" s="299"/>
      <c r="DI95" s="299"/>
      <c r="DJ95" s="299"/>
      <c r="DK95" s="299"/>
      <c r="DL95" s="299"/>
      <c r="DM95" s="299"/>
      <c r="DN95" s="299"/>
      <c r="DO95" s="299"/>
      <c r="DP95" s="299"/>
      <c r="DQ95" s="299"/>
      <c r="DR95" s="299"/>
      <c r="DS95" s="299"/>
      <c r="DT95" s="299"/>
      <c r="DU95" s="299"/>
      <c r="DV95" s="300"/>
      <c r="DW95" s="300"/>
      <c r="DX95" s="300"/>
      <c r="DY95" s="300"/>
      <c r="DZ95" s="300"/>
      <c r="EA95" s="199"/>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6.25" hidden="true" customHeight="true" outlineLevel="0" collapsed="false">
      <c r="A96" s="314"/>
      <c r="B96" s="315"/>
      <c r="C96" s="315"/>
      <c r="D96" s="315"/>
      <c r="E96" s="315"/>
      <c r="F96" s="315"/>
      <c r="G96" s="315"/>
      <c r="H96" s="315"/>
      <c r="I96" s="315"/>
      <c r="J96" s="315"/>
      <c r="K96" s="315"/>
      <c r="L96" s="315"/>
      <c r="M96" s="315"/>
      <c r="N96" s="315"/>
      <c r="O96" s="315"/>
      <c r="P96" s="315"/>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7"/>
      <c r="BA96" s="317"/>
      <c r="BB96" s="317"/>
      <c r="BC96" s="317"/>
      <c r="BD96" s="317"/>
      <c r="BE96" s="265"/>
      <c r="BF96" s="265"/>
      <c r="BG96" s="265"/>
      <c r="BH96" s="265"/>
      <c r="BI96" s="265"/>
      <c r="BJ96" s="265"/>
      <c r="BK96" s="265"/>
      <c r="BL96" s="265"/>
      <c r="BM96" s="265"/>
      <c r="BN96" s="265"/>
      <c r="BO96" s="265"/>
      <c r="BP96" s="265"/>
      <c r="BQ96" s="244" t="n">
        <v>90</v>
      </c>
      <c r="BR96" s="297"/>
      <c r="BS96" s="298"/>
      <c r="BT96" s="298"/>
      <c r="BU96" s="298"/>
      <c r="BV96" s="298"/>
      <c r="BW96" s="298"/>
      <c r="BX96" s="298"/>
      <c r="BY96" s="298"/>
      <c r="BZ96" s="298"/>
      <c r="CA96" s="298"/>
      <c r="CB96" s="298"/>
      <c r="CC96" s="298"/>
      <c r="CD96" s="298"/>
      <c r="CE96" s="298"/>
      <c r="CF96" s="298"/>
      <c r="CG96" s="298"/>
      <c r="CH96" s="299"/>
      <c r="CI96" s="299"/>
      <c r="CJ96" s="299"/>
      <c r="CK96" s="299"/>
      <c r="CL96" s="299"/>
      <c r="CM96" s="299"/>
      <c r="CN96" s="299"/>
      <c r="CO96" s="299"/>
      <c r="CP96" s="299"/>
      <c r="CQ96" s="299"/>
      <c r="CR96" s="299"/>
      <c r="CS96" s="299"/>
      <c r="CT96" s="299"/>
      <c r="CU96" s="299"/>
      <c r="CV96" s="299"/>
      <c r="CW96" s="299"/>
      <c r="CX96" s="299"/>
      <c r="CY96" s="299"/>
      <c r="CZ96" s="299"/>
      <c r="DA96" s="299"/>
      <c r="DB96" s="299"/>
      <c r="DC96" s="299"/>
      <c r="DD96" s="299"/>
      <c r="DE96" s="299"/>
      <c r="DF96" s="299"/>
      <c r="DG96" s="299"/>
      <c r="DH96" s="299"/>
      <c r="DI96" s="299"/>
      <c r="DJ96" s="299"/>
      <c r="DK96" s="299"/>
      <c r="DL96" s="299"/>
      <c r="DM96" s="299"/>
      <c r="DN96" s="299"/>
      <c r="DO96" s="299"/>
      <c r="DP96" s="299"/>
      <c r="DQ96" s="299"/>
      <c r="DR96" s="299"/>
      <c r="DS96" s="299"/>
      <c r="DT96" s="299"/>
      <c r="DU96" s="299"/>
      <c r="DV96" s="300"/>
      <c r="DW96" s="300"/>
      <c r="DX96" s="300"/>
      <c r="DY96" s="300"/>
      <c r="DZ96" s="300"/>
      <c r="EA96" s="199"/>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true" customHeight="true" outlineLevel="0" collapsed="false">
      <c r="A97" s="314"/>
      <c r="B97" s="315"/>
      <c r="C97" s="315"/>
      <c r="D97" s="315"/>
      <c r="E97" s="315"/>
      <c r="F97" s="315"/>
      <c r="G97" s="315"/>
      <c r="H97" s="315"/>
      <c r="I97" s="315"/>
      <c r="J97" s="315"/>
      <c r="K97" s="315"/>
      <c r="L97" s="315"/>
      <c r="M97" s="315"/>
      <c r="N97" s="315"/>
      <c r="O97" s="315"/>
      <c r="P97" s="315"/>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7"/>
      <c r="BA97" s="317"/>
      <c r="BB97" s="317"/>
      <c r="BC97" s="317"/>
      <c r="BD97" s="317"/>
      <c r="BE97" s="265"/>
      <c r="BF97" s="265"/>
      <c r="BG97" s="265"/>
      <c r="BH97" s="265"/>
      <c r="BI97" s="265"/>
      <c r="BJ97" s="265"/>
      <c r="BK97" s="265"/>
      <c r="BL97" s="265"/>
      <c r="BM97" s="265"/>
      <c r="BN97" s="265"/>
      <c r="BO97" s="265"/>
      <c r="BP97" s="265"/>
      <c r="BQ97" s="244" t="n">
        <v>91</v>
      </c>
      <c r="BR97" s="297"/>
      <c r="BS97" s="298"/>
      <c r="BT97" s="298"/>
      <c r="BU97" s="298"/>
      <c r="BV97" s="298"/>
      <c r="BW97" s="298"/>
      <c r="BX97" s="298"/>
      <c r="BY97" s="298"/>
      <c r="BZ97" s="298"/>
      <c r="CA97" s="298"/>
      <c r="CB97" s="298"/>
      <c r="CC97" s="298"/>
      <c r="CD97" s="298"/>
      <c r="CE97" s="298"/>
      <c r="CF97" s="298"/>
      <c r="CG97" s="298"/>
      <c r="CH97" s="299"/>
      <c r="CI97" s="299"/>
      <c r="CJ97" s="299"/>
      <c r="CK97" s="299"/>
      <c r="CL97" s="299"/>
      <c r="CM97" s="299"/>
      <c r="CN97" s="299"/>
      <c r="CO97" s="299"/>
      <c r="CP97" s="299"/>
      <c r="CQ97" s="299"/>
      <c r="CR97" s="299"/>
      <c r="CS97" s="299"/>
      <c r="CT97" s="299"/>
      <c r="CU97" s="299"/>
      <c r="CV97" s="299"/>
      <c r="CW97" s="299"/>
      <c r="CX97" s="299"/>
      <c r="CY97" s="299"/>
      <c r="CZ97" s="299"/>
      <c r="DA97" s="299"/>
      <c r="DB97" s="299"/>
      <c r="DC97" s="299"/>
      <c r="DD97" s="299"/>
      <c r="DE97" s="299"/>
      <c r="DF97" s="299"/>
      <c r="DG97" s="299"/>
      <c r="DH97" s="299"/>
      <c r="DI97" s="299"/>
      <c r="DJ97" s="299"/>
      <c r="DK97" s="299"/>
      <c r="DL97" s="299"/>
      <c r="DM97" s="299"/>
      <c r="DN97" s="299"/>
      <c r="DO97" s="299"/>
      <c r="DP97" s="299"/>
      <c r="DQ97" s="299"/>
      <c r="DR97" s="299"/>
      <c r="DS97" s="299"/>
      <c r="DT97" s="299"/>
      <c r="DU97" s="299"/>
      <c r="DV97" s="300"/>
      <c r="DW97" s="300"/>
      <c r="DX97" s="300"/>
      <c r="DY97" s="300"/>
      <c r="DZ97" s="300"/>
      <c r="EA97" s="199"/>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6.25" hidden="true" customHeight="true" outlineLevel="0" collapsed="false">
      <c r="A98" s="314"/>
      <c r="B98" s="315"/>
      <c r="C98" s="315"/>
      <c r="D98" s="315"/>
      <c r="E98" s="315"/>
      <c r="F98" s="315"/>
      <c r="G98" s="315"/>
      <c r="H98" s="315"/>
      <c r="I98" s="315"/>
      <c r="J98" s="315"/>
      <c r="K98" s="315"/>
      <c r="L98" s="315"/>
      <c r="M98" s="315"/>
      <c r="N98" s="315"/>
      <c r="O98" s="315"/>
      <c r="P98" s="315"/>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7"/>
      <c r="BA98" s="317"/>
      <c r="BB98" s="317"/>
      <c r="BC98" s="317"/>
      <c r="BD98" s="317"/>
      <c r="BE98" s="265"/>
      <c r="BF98" s="265"/>
      <c r="BG98" s="265"/>
      <c r="BH98" s="265"/>
      <c r="BI98" s="265"/>
      <c r="BJ98" s="265"/>
      <c r="BK98" s="265"/>
      <c r="BL98" s="265"/>
      <c r="BM98" s="265"/>
      <c r="BN98" s="265"/>
      <c r="BO98" s="265"/>
      <c r="BP98" s="265"/>
      <c r="BQ98" s="244" t="n">
        <v>92</v>
      </c>
      <c r="BR98" s="297"/>
      <c r="BS98" s="298"/>
      <c r="BT98" s="298"/>
      <c r="BU98" s="298"/>
      <c r="BV98" s="298"/>
      <c r="BW98" s="298"/>
      <c r="BX98" s="298"/>
      <c r="BY98" s="298"/>
      <c r="BZ98" s="298"/>
      <c r="CA98" s="298"/>
      <c r="CB98" s="298"/>
      <c r="CC98" s="298"/>
      <c r="CD98" s="298"/>
      <c r="CE98" s="298"/>
      <c r="CF98" s="298"/>
      <c r="CG98" s="298"/>
      <c r="CH98" s="299"/>
      <c r="CI98" s="299"/>
      <c r="CJ98" s="299"/>
      <c r="CK98" s="299"/>
      <c r="CL98" s="299"/>
      <c r="CM98" s="299"/>
      <c r="CN98" s="299"/>
      <c r="CO98" s="299"/>
      <c r="CP98" s="299"/>
      <c r="CQ98" s="299"/>
      <c r="CR98" s="299"/>
      <c r="CS98" s="299"/>
      <c r="CT98" s="299"/>
      <c r="CU98" s="299"/>
      <c r="CV98" s="299"/>
      <c r="CW98" s="299"/>
      <c r="CX98" s="299"/>
      <c r="CY98" s="299"/>
      <c r="CZ98" s="299"/>
      <c r="DA98" s="299"/>
      <c r="DB98" s="299"/>
      <c r="DC98" s="299"/>
      <c r="DD98" s="299"/>
      <c r="DE98" s="299"/>
      <c r="DF98" s="299"/>
      <c r="DG98" s="299"/>
      <c r="DH98" s="299"/>
      <c r="DI98" s="299"/>
      <c r="DJ98" s="299"/>
      <c r="DK98" s="299"/>
      <c r="DL98" s="299"/>
      <c r="DM98" s="299"/>
      <c r="DN98" s="299"/>
      <c r="DO98" s="299"/>
      <c r="DP98" s="299"/>
      <c r="DQ98" s="299"/>
      <c r="DR98" s="299"/>
      <c r="DS98" s="299"/>
      <c r="DT98" s="299"/>
      <c r="DU98" s="299"/>
      <c r="DV98" s="300"/>
      <c r="DW98" s="300"/>
      <c r="DX98" s="300"/>
      <c r="DY98" s="300"/>
      <c r="DZ98" s="300"/>
      <c r="EA98" s="199"/>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true" customHeight="true" outlineLevel="0" collapsed="false">
      <c r="A99" s="314"/>
      <c r="B99" s="315"/>
      <c r="C99" s="315"/>
      <c r="D99" s="315"/>
      <c r="E99" s="315"/>
      <c r="F99" s="315"/>
      <c r="G99" s="315"/>
      <c r="H99" s="315"/>
      <c r="I99" s="315"/>
      <c r="J99" s="315"/>
      <c r="K99" s="315"/>
      <c r="L99" s="315"/>
      <c r="M99" s="315"/>
      <c r="N99" s="315"/>
      <c r="O99" s="315"/>
      <c r="P99" s="315"/>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7"/>
      <c r="BA99" s="317"/>
      <c r="BB99" s="317"/>
      <c r="BC99" s="317"/>
      <c r="BD99" s="317"/>
      <c r="BE99" s="265"/>
      <c r="BF99" s="265"/>
      <c r="BG99" s="265"/>
      <c r="BH99" s="265"/>
      <c r="BI99" s="265"/>
      <c r="BJ99" s="265"/>
      <c r="BK99" s="265"/>
      <c r="BL99" s="265"/>
      <c r="BM99" s="265"/>
      <c r="BN99" s="265"/>
      <c r="BO99" s="265"/>
      <c r="BP99" s="265"/>
      <c r="BQ99" s="244" t="n">
        <v>93</v>
      </c>
      <c r="BR99" s="297"/>
      <c r="BS99" s="298"/>
      <c r="BT99" s="298"/>
      <c r="BU99" s="298"/>
      <c r="BV99" s="298"/>
      <c r="BW99" s="298"/>
      <c r="BX99" s="298"/>
      <c r="BY99" s="298"/>
      <c r="BZ99" s="298"/>
      <c r="CA99" s="298"/>
      <c r="CB99" s="298"/>
      <c r="CC99" s="298"/>
      <c r="CD99" s="298"/>
      <c r="CE99" s="298"/>
      <c r="CF99" s="298"/>
      <c r="CG99" s="298"/>
      <c r="CH99" s="299"/>
      <c r="CI99" s="299"/>
      <c r="CJ99" s="299"/>
      <c r="CK99" s="299"/>
      <c r="CL99" s="299"/>
      <c r="CM99" s="299"/>
      <c r="CN99" s="299"/>
      <c r="CO99" s="299"/>
      <c r="CP99" s="299"/>
      <c r="CQ99" s="299"/>
      <c r="CR99" s="299"/>
      <c r="CS99" s="299"/>
      <c r="CT99" s="299"/>
      <c r="CU99" s="299"/>
      <c r="CV99" s="299"/>
      <c r="CW99" s="299"/>
      <c r="CX99" s="299"/>
      <c r="CY99" s="299"/>
      <c r="CZ99" s="299"/>
      <c r="DA99" s="299"/>
      <c r="DB99" s="299"/>
      <c r="DC99" s="299"/>
      <c r="DD99" s="299"/>
      <c r="DE99" s="299"/>
      <c r="DF99" s="299"/>
      <c r="DG99" s="299"/>
      <c r="DH99" s="299"/>
      <c r="DI99" s="299"/>
      <c r="DJ99" s="299"/>
      <c r="DK99" s="299"/>
      <c r="DL99" s="299"/>
      <c r="DM99" s="299"/>
      <c r="DN99" s="299"/>
      <c r="DO99" s="299"/>
      <c r="DP99" s="299"/>
      <c r="DQ99" s="299"/>
      <c r="DR99" s="299"/>
      <c r="DS99" s="299"/>
      <c r="DT99" s="299"/>
      <c r="DU99" s="299"/>
      <c r="DV99" s="300"/>
      <c r="DW99" s="300"/>
      <c r="DX99" s="300"/>
      <c r="DY99" s="300"/>
      <c r="DZ99" s="300"/>
      <c r="EA99" s="199"/>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6.25" hidden="true" customHeight="true" outlineLevel="0" collapsed="false">
      <c r="A100" s="314"/>
      <c r="B100" s="315"/>
      <c r="C100" s="315"/>
      <c r="D100" s="315"/>
      <c r="E100" s="315"/>
      <c r="F100" s="315"/>
      <c r="G100" s="315"/>
      <c r="H100" s="315"/>
      <c r="I100" s="315"/>
      <c r="J100" s="315"/>
      <c r="K100" s="315"/>
      <c r="L100" s="315"/>
      <c r="M100" s="315"/>
      <c r="N100" s="315"/>
      <c r="O100" s="315"/>
      <c r="P100" s="315"/>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7"/>
      <c r="BA100" s="317"/>
      <c r="BB100" s="317"/>
      <c r="BC100" s="317"/>
      <c r="BD100" s="317"/>
      <c r="BE100" s="265"/>
      <c r="BF100" s="265"/>
      <c r="BG100" s="265"/>
      <c r="BH100" s="265"/>
      <c r="BI100" s="265"/>
      <c r="BJ100" s="265"/>
      <c r="BK100" s="265"/>
      <c r="BL100" s="265"/>
      <c r="BM100" s="265"/>
      <c r="BN100" s="265"/>
      <c r="BO100" s="265"/>
      <c r="BP100" s="265"/>
      <c r="BQ100" s="244" t="n">
        <v>94</v>
      </c>
      <c r="BR100" s="297"/>
      <c r="BS100" s="298"/>
      <c r="BT100" s="298"/>
      <c r="BU100" s="298"/>
      <c r="BV100" s="298"/>
      <c r="BW100" s="298"/>
      <c r="BX100" s="298"/>
      <c r="BY100" s="298"/>
      <c r="BZ100" s="298"/>
      <c r="CA100" s="298"/>
      <c r="CB100" s="298"/>
      <c r="CC100" s="298"/>
      <c r="CD100" s="298"/>
      <c r="CE100" s="298"/>
      <c r="CF100" s="298"/>
      <c r="CG100" s="298"/>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299"/>
      <c r="DI100" s="299"/>
      <c r="DJ100" s="299"/>
      <c r="DK100" s="299"/>
      <c r="DL100" s="299"/>
      <c r="DM100" s="299"/>
      <c r="DN100" s="299"/>
      <c r="DO100" s="299"/>
      <c r="DP100" s="299"/>
      <c r="DQ100" s="299"/>
      <c r="DR100" s="299"/>
      <c r="DS100" s="299"/>
      <c r="DT100" s="299"/>
      <c r="DU100" s="299"/>
      <c r="DV100" s="300"/>
      <c r="DW100" s="300"/>
      <c r="DX100" s="300"/>
      <c r="DY100" s="300"/>
      <c r="DZ100" s="300"/>
      <c r="EA100" s="199"/>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6.25" hidden="true" customHeight="true" outlineLevel="0" collapsed="false">
      <c r="A101" s="314"/>
      <c r="B101" s="315"/>
      <c r="C101" s="315"/>
      <c r="D101" s="315"/>
      <c r="E101" s="315"/>
      <c r="F101" s="315"/>
      <c r="G101" s="315"/>
      <c r="H101" s="315"/>
      <c r="I101" s="315"/>
      <c r="J101" s="315"/>
      <c r="K101" s="315"/>
      <c r="L101" s="315"/>
      <c r="M101" s="315"/>
      <c r="N101" s="315"/>
      <c r="O101" s="315"/>
      <c r="P101" s="315"/>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7"/>
      <c r="BA101" s="317"/>
      <c r="BB101" s="317"/>
      <c r="BC101" s="317"/>
      <c r="BD101" s="317"/>
      <c r="BE101" s="265"/>
      <c r="BF101" s="265"/>
      <c r="BG101" s="265"/>
      <c r="BH101" s="265"/>
      <c r="BI101" s="265"/>
      <c r="BJ101" s="265"/>
      <c r="BK101" s="265"/>
      <c r="BL101" s="265"/>
      <c r="BM101" s="265"/>
      <c r="BN101" s="265"/>
      <c r="BO101" s="265"/>
      <c r="BP101" s="265"/>
      <c r="BQ101" s="244" t="n">
        <v>95</v>
      </c>
      <c r="BR101" s="297"/>
      <c r="BS101" s="298"/>
      <c r="BT101" s="298"/>
      <c r="BU101" s="298"/>
      <c r="BV101" s="298"/>
      <c r="BW101" s="298"/>
      <c r="BX101" s="298"/>
      <c r="BY101" s="298"/>
      <c r="BZ101" s="298"/>
      <c r="CA101" s="298"/>
      <c r="CB101" s="298"/>
      <c r="CC101" s="298"/>
      <c r="CD101" s="298"/>
      <c r="CE101" s="298"/>
      <c r="CF101" s="298"/>
      <c r="CG101" s="298"/>
      <c r="CH101" s="299"/>
      <c r="CI101" s="299"/>
      <c r="CJ101" s="299"/>
      <c r="CK101" s="299"/>
      <c r="CL101" s="299"/>
      <c r="CM101" s="299"/>
      <c r="CN101" s="299"/>
      <c r="CO101" s="299"/>
      <c r="CP101" s="299"/>
      <c r="CQ101" s="299"/>
      <c r="CR101" s="299"/>
      <c r="CS101" s="299"/>
      <c r="CT101" s="299"/>
      <c r="CU101" s="299"/>
      <c r="CV101" s="299"/>
      <c r="CW101" s="299"/>
      <c r="CX101" s="299"/>
      <c r="CY101" s="299"/>
      <c r="CZ101" s="299"/>
      <c r="DA101" s="299"/>
      <c r="DB101" s="299"/>
      <c r="DC101" s="299"/>
      <c r="DD101" s="299"/>
      <c r="DE101" s="299"/>
      <c r="DF101" s="299"/>
      <c r="DG101" s="299"/>
      <c r="DH101" s="299"/>
      <c r="DI101" s="299"/>
      <c r="DJ101" s="299"/>
      <c r="DK101" s="299"/>
      <c r="DL101" s="299"/>
      <c r="DM101" s="299"/>
      <c r="DN101" s="299"/>
      <c r="DO101" s="299"/>
      <c r="DP101" s="299"/>
      <c r="DQ101" s="299"/>
      <c r="DR101" s="299"/>
      <c r="DS101" s="299"/>
      <c r="DT101" s="299"/>
      <c r="DU101" s="299"/>
      <c r="DV101" s="300"/>
      <c r="DW101" s="300"/>
      <c r="DX101" s="300"/>
      <c r="DY101" s="300"/>
      <c r="DZ101" s="300"/>
      <c r="EA101" s="199"/>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6.25" hidden="false" customHeight="true" outlineLevel="0" collapsed="false">
      <c r="A102" s="314"/>
      <c r="B102" s="315"/>
      <c r="C102" s="315"/>
      <c r="D102" s="315"/>
      <c r="E102" s="315"/>
      <c r="F102" s="315"/>
      <c r="G102" s="315"/>
      <c r="H102" s="315"/>
      <c r="I102" s="315"/>
      <c r="J102" s="315"/>
      <c r="K102" s="315"/>
      <c r="L102" s="315"/>
      <c r="M102" s="315"/>
      <c r="N102" s="315"/>
      <c r="O102" s="315"/>
      <c r="P102" s="315"/>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7"/>
      <c r="BA102" s="317"/>
      <c r="BB102" s="317"/>
      <c r="BC102" s="317"/>
      <c r="BD102" s="317"/>
      <c r="BE102" s="265"/>
      <c r="BF102" s="265"/>
      <c r="BG102" s="265"/>
      <c r="BH102" s="265"/>
      <c r="BI102" s="265"/>
      <c r="BJ102" s="265"/>
      <c r="BK102" s="265"/>
      <c r="BL102" s="265"/>
      <c r="BM102" s="265"/>
      <c r="BN102" s="265"/>
      <c r="BO102" s="265"/>
      <c r="BP102" s="265"/>
      <c r="BQ102" s="256" t="s">
        <v>290</v>
      </c>
      <c r="BR102" s="257" t="s">
        <v>320</v>
      </c>
      <c r="BS102" s="257"/>
      <c r="BT102" s="257"/>
      <c r="BU102" s="257"/>
      <c r="BV102" s="257"/>
      <c r="BW102" s="257"/>
      <c r="BX102" s="257"/>
      <c r="BY102" s="257"/>
      <c r="BZ102" s="257"/>
      <c r="CA102" s="257"/>
      <c r="CB102" s="257"/>
      <c r="CC102" s="257"/>
      <c r="CD102" s="257"/>
      <c r="CE102" s="257"/>
      <c r="CF102" s="257"/>
      <c r="CG102" s="257"/>
      <c r="CH102" s="318"/>
      <c r="CI102" s="318"/>
      <c r="CJ102" s="318"/>
      <c r="CK102" s="318"/>
      <c r="CL102" s="318"/>
      <c r="CM102" s="318"/>
      <c r="CN102" s="318"/>
      <c r="CO102" s="318"/>
      <c r="CP102" s="318"/>
      <c r="CQ102" s="318"/>
      <c r="CR102" s="319" t="n">
        <v>15</v>
      </c>
      <c r="CS102" s="319"/>
      <c r="CT102" s="319"/>
      <c r="CU102" s="319"/>
      <c r="CV102" s="319"/>
      <c r="CW102" s="319"/>
      <c r="CX102" s="319"/>
      <c r="CY102" s="319"/>
      <c r="CZ102" s="319"/>
      <c r="DA102" s="319"/>
      <c r="DB102" s="319"/>
      <c r="DC102" s="319"/>
      <c r="DD102" s="319"/>
      <c r="DE102" s="319"/>
      <c r="DF102" s="319"/>
      <c r="DG102" s="319" t="n">
        <v>419</v>
      </c>
      <c r="DH102" s="319"/>
      <c r="DI102" s="319"/>
      <c r="DJ102" s="319"/>
      <c r="DK102" s="319"/>
      <c r="DL102" s="319"/>
      <c r="DM102" s="319"/>
      <c r="DN102" s="319"/>
      <c r="DO102" s="319"/>
      <c r="DP102" s="319"/>
      <c r="DQ102" s="319" t="n">
        <v>116</v>
      </c>
      <c r="DR102" s="319"/>
      <c r="DS102" s="319"/>
      <c r="DT102" s="319"/>
      <c r="DU102" s="319"/>
      <c r="DV102" s="320"/>
      <c r="DW102" s="320"/>
      <c r="DX102" s="320"/>
      <c r="DY102" s="320"/>
      <c r="DZ102" s="320"/>
      <c r="EA102" s="199"/>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6.25" hidden="false" customHeight="true" outlineLevel="0" collapsed="false">
      <c r="A103" s="314"/>
      <c r="B103" s="315"/>
      <c r="C103" s="315"/>
      <c r="D103" s="315"/>
      <c r="E103" s="315"/>
      <c r="F103" s="315"/>
      <c r="G103" s="315"/>
      <c r="H103" s="315"/>
      <c r="I103" s="315"/>
      <c r="J103" s="315"/>
      <c r="K103" s="315"/>
      <c r="L103" s="315"/>
      <c r="M103" s="315"/>
      <c r="N103" s="315"/>
      <c r="O103" s="315"/>
      <c r="P103" s="315"/>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7"/>
      <c r="BA103" s="317"/>
      <c r="BB103" s="317"/>
      <c r="BC103" s="317"/>
      <c r="BD103" s="317"/>
      <c r="BE103" s="265"/>
      <c r="BF103" s="265"/>
      <c r="BG103" s="265"/>
      <c r="BH103" s="265"/>
      <c r="BI103" s="265"/>
      <c r="BJ103" s="265"/>
      <c r="BK103" s="265"/>
      <c r="BL103" s="265"/>
      <c r="BM103" s="265"/>
      <c r="BN103" s="265"/>
      <c r="BO103" s="265"/>
      <c r="BP103" s="265"/>
      <c r="BQ103" s="321" t="s">
        <v>321</v>
      </c>
      <c r="BR103" s="321"/>
      <c r="BS103" s="321"/>
      <c r="BT103" s="321"/>
      <c r="BU103" s="321"/>
      <c r="BV103" s="321"/>
      <c r="BW103" s="321"/>
      <c r="BX103" s="321"/>
      <c r="BY103" s="321"/>
      <c r="BZ103" s="321"/>
      <c r="CA103" s="321"/>
      <c r="CB103" s="321"/>
      <c r="CC103" s="321"/>
      <c r="CD103" s="321"/>
      <c r="CE103" s="321"/>
      <c r="CF103" s="321"/>
      <c r="CG103" s="321"/>
      <c r="CH103" s="321"/>
      <c r="CI103" s="321"/>
      <c r="CJ103" s="321"/>
      <c r="CK103" s="321"/>
      <c r="CL103" s="321"/>
      <c r="CM103" s="321"/>
      <c r="CN103" s="321"/>
      <c r="CO103" s="321"/>
      <c r="CP103" s="321"/>
      <c r="CQ103" s="321"/>
      <c r="CR103" s="321"/>
      <c r="CS103" s="321"/>
      <c r="CT103" s="321"/>
      <c r="CU103" s="321"/>
      <c r="CV103" s="321"/>
      <c r="CW103" s="321"/>
      <c r="CX103" s="321"/>
      <c r="CY103" s="321"/>
      <c r="CZ103" s="321"/>
      <c r="DA103" s="321"/>
      <c r="DB103" s="321"/>
      <c r="DC103" s="321"/>
      <c r="DD103" s="321"/>
      <c r="DE103" s="321"/>
      <c r="DF103" s="321"/>
      <c r="DG103" s="321"/>
      <c r="DH103" s="321"/>
      <c r="DI103" s="321"/>
      <c r="DJ103" s="321"/>
      <c r="DK103" s="321"/>
      <c r="DL103" s="321"/>
      <c r="DM103" s="321"/>
      <c r="DN103" s="321"/>
      <c r="DO103" s="321"/>
      <c r="DP103" s="321"/>
      <c r="DQ103" s="321"/>
      <c r="DR103" s="321"/>
      <c r="DS103" s="321"/>
      <c r="DT103" s="321"/>
      <c r="DU103" s="321"/>
      <c r="DV103" s="321"/>
      <c r="DW103" s="321"/>
      <c r="DX103" s="321"/>
      <c r="DY103" s="321"/>
      <c r="DZ103" s="321"/>
      <c r="EA103" s="199"/>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6.25" hidden="false" customHeight="true" outlineLevel="0" collapsed="false">
      <c r="A104" s="314"/>
      <c r="B104" s="315"/>
      <c r="C104" s="315"/>
      <c r="D104" s="315"/>
      <c r="E104" s="315"/>
      <c r="F104" s="315"/>
      <c r="G104" s="315"/>
      <c r="H104" s="315"/>
      <c r="I104" s="315"/>
      <c r="J104" s="315"/>
      <c r="K104" s="315"/>
      <c r="L104" s="315"/>
      <c r="M104" s="315"/>
      <c r="N104" s="315"/>
      <c r="O104" s="315"/>
      <c r="P104" s="315"/>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7"/>
      <c r="BA104" s="317"/>
      <c r="BB104" s="317"/>
      <c r="BC104" s="317"/>
      <c r="BD104" s="317"/>
      <c r="BE104" s="265"/>
      <c r="BF104" s="265"/>
      <c r="BG104" s="265"/>
      <c r="BH104" s="265"/>
      <c r="BI104" s="265"/>
      <c r="BJ104" s="265"/>
      <c r="BK104" s="265"/>
      <c r="BL104" s="265"/>
      <c r="BM104" s="265"/>
      <c r="BN104" s="265"/>
      <c r="BO104" s="265"/>
      <c r="BP104" s="265"/>
      <c r="BQ104" s="322" t="s">
        <v>322</v>
      </c>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199"/>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1.25" hidden="false" customHeight="true" outlineLevel="0" collapsed="false">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308"/>
      <c r="BR105" s="308"/>
      <c r="BS105" s="308"/>
      <c r="BT105" s="308"/>
      <c r="BU105" s="308"/>
      <c r="BV105" s="308"/>
      <c r="BW105" s="308"/>
      <c r="BX105" s="308"/>
      <c r="BY105" s="308"/>
      <c r="BZ105" s="308"/>
      <c r="CA105" s="308"/>
      <c r="CB105" s="308"/>
      <c r="CC105" s="308"/>
      <c r="CD105" s="308"/>
      <c r="CE105" s="308"/>
      <c r="CF105" s="308"/>
      <c r="CG105" s="308"/>
      <c r="CH105" s="308"/>
      <c r="CI105" s="308"/>
      <c r="CJ105" s="308"/>
      <c r="CK105" s="308"/>
      <c r="CL105" s="308"/>
      <c r="CM105" s="308"/>
      <c r="CN105" s="308"/>
      <c r="CO105" s="308"/>
      <c r="CP105" s="308"/>
      <c r="CQ105" s="308"/>
      <c r="CR105" s="308"/>
      <c r="CS105" s="308"/>
      <c r="CT105" s="308"/>
      <c r="CU105" s="308"/>
      <c r="CV105" s="308"/>
      <c r="CW105" s="308"/>
      <c r="CX105" s="308"/>
      <c r="CY105" s="308"/>
      <c r="CZ105" s="308"/>
      <c r="DA105" s="308"/>
      <c r="DB105" s="308"/>
      <c r="DC105" s="308"/>
      <c r="DD105" s="308"/>
      <c r="DE105" s="308"/>
      <c r="DF105" s="308"/>
      <c r="DG105" s="308"/>
      <c r="DH105" s="308"/>
      <c r="DI105" s="308"/>
      <c r="DJ105" s="308"/>
      <c r="DK105" s="308"/>
      <c r="DL105" s="308"/>
      <c r="DM105" s="308"/>
      <c r="DN105" s="308"/>
      <c r="DO105" s="308"/>
      <c r="DP105" s="308"/>
      <c r="DQ105" s="308"/>
      <c r="DR105" s="308"/>
      <c r="DS105" s="308"/>
      <c r="DT105" s="308"/>
      <c r="DU105" s="308"/>
      <c r="DV105" s="308"/>
      <c r="DW105" s="308"/>
      <c r="DX105" s="308"/>
      <c r="DY105" s="308"/>
      <c r="DZ105" s="308"/>
      <c r="EA105" s="199"/>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1.25" hidden="false" customHeight="true" outlineLevel="0" collapsed="false">
      <c r="A106" s="323"/>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08"/>
      <c r="BR106" s="308"/>
      <c r="BS106" s="308"/>
      <c r="BT106" s="308"/>
      <c r="BU106" s="308"/>
      <c r="BV106" s="308"/>
      <c r="BW106" s="308"/>
      <c r="BX106" s="308"/>
      <c r="BY106" s="308"/>
      <c r="BZ106" s="308"/>
      <c r="CA106" s="308"/>
      <c r="CB106" s="308"/>
      <c r="CC106" s="308"/>
      <c r="CD106" s="308"/>
      <c r="CE106" s="308"/>
      <c r="CF106" s="308"/>
      <c r="CG106" s="308"/>
      <c r="CH106" s="308"/>
      <c r="CI106" s="308"/>
      <c r="CJ106" s="308"/>
      <c r="CK106" s="308"/>
      <c r="CL106" s="308"/>
      <c r="CM106" s="308"/>
      <c r="CN106" s="308"/>
      <c r="CO106" s="308"/>
      <c r="CP106" s="308"/>
      <c r="CQ106" s="308"/>
      <c r="CR106" s="308"/>
      <c r="CS106" s="308"/>
      <c r="CT106" s="308"/>
      <c r="CU106" s="308"/>
      <c r="CV106" s="308"/>
      <c r="CW106" s="308"/>
      <c r="CX106" s="308"/>
      <c r="CY106" s="308"/>
      <c r="CZ106" s="308"/>
      <c r="DA106" s="308"/>
      <c r="DB106" s="308"/>
      <c r="DC106" s="308"/>
      <c r="DD106" s="308"/>
      <c r="DE106" s="308"/>
      <c r="DF106" s="308"/>
      <c r="DG106" s="308"/>
      <c r="DH106" s="308"/>
      <c r="DI106" s="308"/>
      <c r="DJ106" s="308"/>
      <c r="DK106" s="308"/>
      <c r="DL106" s="308"/>
      <c r="DM106" s="308"/>
      <c r="DN106" s="308"/>
      <c r="DO106" s="308"/>
      <c r="DP106" s="308"/>
      <c r="DQ106" s="308"/>
      <c r="DR106" s="308"/>
      <c r="DS106" s="308"/>
      <c r="DT106" s="308"/>
      <c r="DU106" s="308"/>
      <c r="DV106" s="308"/>
      <c r="DW106" s="308"/>
      <c r="DX106" s="308"/>
      <c r="DY106" s="308"/>
      <c r="DZ106" s="308"/>
      <c r="EA106" s="199"/>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199" customFormat="true" ht="26.25" hidden="false" customHeight="true" outlineLevel="0" collapsed="false">
      <c r="A107" s="324" t="s">
        <v>323</v>
      </c>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4" t="s">
        <v>324</v>
      </c>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c r="BW107" s="325"/>
      <c r="BX107" s="325"/>
      <c r="BY107" s="325"/>
      <c r="BZ107" s="325"/>
      <c r="CA107" s="325"/>
      <c r="CB107" s="325"/>
      <c r="CC107" s="325"/>
      <c r="CD107" s="325"/>
      <c r="CE107" s="325"/>
      <c r="CF107" s="325"/>
      <c r="CG107" s="325"/>
      <c r="CH107" s="325"/>
      <c r="CI107" s="325"/>
      <c r="CJ107" s="325"/>
      <c r="CK107" s="325"/>
      <c r="CL107" s="325"/>
      <c r="CM107" s="325"/>
      <c r="CN107" s="325"/>
      <c r="CO107" s="325"/>
      <c r="CP107" s="325"/>
      <c r="CQ107" s="325"/>
      <c r="CR107" s="325"/>
      <c r="CS107" s="325"/>
      <c r="CT107" s="325"/>
      <c r="CU107" s="325"/>
      <c r="CV107" s="325"/>
      <c r="CW107" s="325"/>
      <c r="CX107" s="325"/>
      <c r="CY107" s="325"/>
      <c r="CZ107" s="325"/>
      <c r="DA107" s="325"/>
      <c r="DB107" s="325"/>
      <c r="DC107" s="325"/>
      <c r="DD107" s="325"/>
      <c r="DE107" s="325"/>
      <c r="DF107" s="325"/>
      <c r="DG107" s="325"/>
      <c r="DH107" s="325"/>
      <c r="DI107" s="325"/>
      <c r="DJ107" s="325"/>
      <c r="DK107" s="325"/>
      <c r="DL107" s="325"/>
      <c r="DM107" s="325"/>
      <c r="DN107" s="325"/>
      <c r="DO107" s="325"/>
      <c r="DP107" s="325"/>
      <c r="DQ107" s="325"/>
      <c r="DR107" s="325"/>
      <c r="DS107" s="325"/>
      <c r="DT107" s="325"/>
      <c r="DU107" s="325"/>
      <c r="DV107" s="325"/>
      <c r="DW107" s="325"/>
      <c r="DX107" s="325"/>
      <c r="DY107" s="325"/>
      <c r="DZ107" s="325"/>
    </row>
    <row r="108" customFormat="false" ht="26.25" hidden="false" customHeight="true" outlineLevel="0" collapsed="false">
      <c r="A108" s="326" t="s">
        <v>325</v>
      </c>
      <c r="B108" s="326"/>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t="s">
        <v>326</v>
      </c>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c r="BX108" s="326"/>
      <c r="BY108" s="326"/>
      <c r="BZ108" s="326"/>
      <c r="CA108" s="326"/>
      <c r="CB108" s="326"/>
      <c r="CC108" s="326"/>
      <c r="CD108" s="326"/>
      <c r="CE108" s="326"/>
      <c r="CF108" s="326"/>
      <c r="CG108" s="326"/>
      <c r="CH108" s="326"/>
      <c r="CI108" s="326"/>
      <c r="CJ108" s="326"/>
      <c r="CK108" s="326"/>
      <c r="CL108" s="326"/>
      <c r="CM108" s="326"/>
      <c r="CN108" s="326"/>
      <c r="CO108" s="326"/>
      <c r="CP108" s="326"/>
      <c r="CQ108" s="326"/>
      <c r="CR108" s="326"/>
      <c r="CS108" s="326"/>
      <c r="CT108" s="326"/>
      <c r="CU108" s="326"/>
      <c r="CV108" s="326"/>
      <c r="CW108" s="326"/>
      <c r="CX108" s="326"/>
      <c r="CY108" s="326"/>
      <c r="CZ108" s="326"/>
      <c r="DA108" s="326"/>
      <c r="DB108" s="326"/>
      <c r="DC108" s="326"/>
      <c r="DD108" s="326"/>
      <c r="DE108" s="326"/>
      <c r="DF108" s="326"/>
      <c r="DG108" s="326"/>
      <c r="DH108" s="326"/>
      <c r="DI108" s="326"/>
      <c r="DJ108" s="326"/>
      <c r="DK108" s="326"/>
      <c r="DL108" s="326"/>
      <c r="DM108" s="326"/>
      <c r="DN108" s="326"/>
      <c r="DO108" s="326"/>
      <c r="DP108" s="326"/>
      <c r="DQ108" s="326"/>
      <c r="DR108" s="326"/>
      <c r="DS108" s="326"/>
      <c r="DT108" s="326"/>
      <c r="DU108" s="326"/>
      <c r="DV108" s="326"/>
      <c r="DW108" s="326"/>
      <c r="DX108" s="326"/>
      <c r="DY108" s="326"/>
      <c r="DZ108" s="326"/>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26.25" hidden="false" customHeight="true" outlineLevel="0" collapsed="false">
      <c r="A109" s="327" t="s">
        <v>7</v>
      </c>
      <c r="B109" s="327"/>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8" t="s">
        <v>327</v>
      </c>
      <c r="AB109" s="328"/>
      <c r="AC109" s="328"/>
      <c r="AD109" s="328"/>
      <c r="AE109" s="328"/>
      <c r="AF109" s="328" t="s">
        <v>212</v>
      </c>
      <c r="AG109" s="328"/>
      <c r="AH109" s="328"/>
      <c r="AI109" s="328"/>
      <c r="AJ109" s="328"/>
      <c r="AK109" s="328" t="s">
        <v>328</v>
      </c>
      <c r="AL109" s="328"/>
      <c r="AM109" s="328"/>
      <c r="AN109" s="328"/>
      <c r="AO109" s="328"/>
      <c r="AP109" s="329" t="s">
        <v>329</v>
      </c>
      <c r="AQ109" s="329"/>
      <c r="AR109" s="329"/>
      <c r="AS109" s="329"/>
      <c r="AT109" s="329"/>
      <c r="AU109" s="327" t="s">
        <v>7</v>
      </c>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8" t="s">
        <v>327</v>
      </c>
      <c r="BR109" s="328"/>
      <c r="BS109" s="328"/>
      <c r="BT109" s="328"/>
      <c r="BU109" s="328"/>
      <c r="BV109" s="328" t="s">
        <v>212</v>
      </c>
      <c r="BW109" s="328"/>
      <c r="BX109" s="328"/>
      <c r="BY109" s="328"/>
      <c r="BZ109" s="328"/>
      <c r="CA109" s="328" t="s">
        <v>328</v>
      </c>
      <c r="CB109" s="328"/>
      <c r="CC109" s="328"/>
      <c r="CD109" s="328"/>
      <c r="CE109" s="328"/>
      <c r="CF109" s="328" t="s">
        <v>329</v>
      </c>
      <c r="CG109" s="328"/>
      <c r="CH109" s="328"/>
      <c r="CI109" s="328"/>
      <c r="CJ109" s="328"/>
      <c r="CK109" s="328" t="s">
        <v>208</v>
      </c>
      <c r="CL109" s="328"/>
      <c r="CM109" s="328"/>
      <c r="CN109" s="328"/>
      <c r="CO109" s="328"/>
      <c r="CP109" s="328"/>
      <c r="CQ109" s="328"/>
      <c r="CR109" s="328"/>
      <c r="CS109" s="328"/>
      <c r="CT109" s="328"/>
      <c r="CU109" s="328"/>
      <c r="CV109" s="328"/>
      <c r="CW109" s="328"/>
      <c r="CX109" s="328"/>
      <c r="CY109" s="328"/>
      <c r="CZ109" s="328"/>
      <c r="DA109" s="328"/>
      <c r="DB109" s="328"/>
      <c r="DC109" s="328"/>
      <c r="DD109" s="328"/>
      <c r="DE109" s="328"/>
      <c r="DF109" s="328"/>
      <c r="DG109" s="328" t="s">
        <v>327</v>
      </c>
      <c r="DH109" s="328"/>
      <c r="DI109" s="328"/>
      <c r="DJ109" s="328"/>
      <c r="DK109" s="328"/>
      <c r="DL109" s="328" t="s">
        <v>212</v>
      </c>
      <c r="DM109" s="328"/>
      <c r="DN109" s="328"/>
      <c r="DO109" s="328"/>
      <c r="DP109" s="328"/>
      <c r="DQ109" s="328" t="s">
        <v>328</v>
      </c>
      <c r="DR109" s="328"/>
      <c r="DS109" s="328"/>
      <c r="DT109" s="328"/>
      <c r="DU109" s="328"/>
      <c r="DV109" s="329" t="s">
        <v>329</v>
      </c>
      <c r="DW109" s="329"/>
      <c r="DX109" s="329"/>
      <c r="DY109" s="329"/>
      <c r="DZ109" s="329"/>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26.25" hidden="false" customHeight="true" outlineLevel="0" collapsed="false">
      <c r="A110" s="330" t="s">
        <v>209</v>
      </c>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1" t="n">
        <v>2075674</v>
      </c>
      <c r="AB110" s="331"/>
      <c r="AC110" s="331"/>
      <c r="AD110" s="331"/>
      <c r="AE110" s="331"/>
      <c r="AF110" s="332" t="n">
        <v>2083301</v>
      </c>
      <c r="AG110" s="332"/>
      <c r="AH110" s="332"/>
      <c r="AI110" s="332"/>
      <c r="AJ110" s="332"/>
      <c r="AK110" s="332" t="n">
        <v>2114075</v>
      </c>
      <c r="AL110" s="332"/>
      <c r="AM110" s="332"/>
      <c r="AN110" s="332"/>
      <c r="AO110" s="332"/>
      <c r="AP110" s="333" t="n">
        <v>28.7</v>
      </c>
      <c r="AQ110" s="333"/>
      <c r="AR110" s="333"/>
      <c r="AS110" s="333"/>
      <c r="AT110" s="333"/>
      <c r="AU110" s="334" t="s">
        <v>330</v>
      </c>
      <c r="AV110" s="334"/>
      <c r="AW110" s="334"/>
      <c r="AX110" s="334"/>
      <c r="AY110" s="334"/>
      <c r="AZ110" s="335" t="s">
        <v>331</v>
      </c>
      <c r="BA110" s="335"/>
      <c r="BB110" s="335"/>
      <c r="BC110" s="335"/>
      <c r="BD110" s="335"/>
      <c r="BE110" s="335"/>
      <c r="BF110" s="335"/>
      <c r="BG110" s="335"/>
      <c r="BH110" s="335"/>
      <c r="BI110" s="335"/>
      <c r="BJ110" s="335"/>
      <c r="BK110" s="335"/>
      <c r="BL110" s="335"/>
      <c r="BM110" s="335"/>
      <c r="BN110" s="335"/>
      <c r="BO110" s="335"/>
      <c r="BP110" s="335"/>
      <c r="BQ110" s="331" t="n">
        <v>21768714</v>
      </c>
      <c r="BR110" s="331"/>
      <c r="BS110" s="331"/>
      <c r="BT110" s="331"/>
      <c r="BU110" s="331"/>
      <c r="BV110" s="332" t="n">
        <v>21647490</v>
      </c>
      <c r="BW110" s="332"/>
      <c r="BX110" s="332"/>
      <c r="BY110" s="332"/>
      <c r="BZ110" s="332"/>
      <c r="CA110" s="332" t="n">
        <v>21044642</v>
      </c>
      <c r="CB110" s="332"/>
      <c r="CC110" s="332"/>
      <c r="CD110" s="332"/>
      <c r="CE110" s="332"/>
      <c r="CF110" s="336" t="n">
        <v>286</v>
      </c>
      <c r="CG110" s="336"/>
      <c r="CH110" s="336"/>
      <c r="CI110" s="336"/>
      <c r="CJ110" s="336"/>
      <c r="CK110" s="337" t="s">
        <v>332</v>
      </c>
      <c r="CL110" s="337"/>
      <c r="CM110" s="338" t="s">
        <v>333</v>
      </c>
      <c r="CN110" s="338"/>
      <c r="CO110" s="338"/>
      <c r="CP110" s="338"/>
      <c r="CQ110" s="338"/>
      <c r="CR110" s="338"/>
      <c r="CS110" s="338"/>
      <c r="CT110" s="338"/>
      <c r="CU110" s="338"/>
      <c r="CV110" s="338"/>
      <c r="CW110" s="338"/>
      <c r="CX110" s="338"/>
      <c r="CY110" s="338"/>
      <c r="CZ110" s="338"/>
      <c r="DA110" s="338"/>
      <c r="DB110" s="338"/>
      <c r="DC110" s="338"/>
      <c r="DD110" s="338"/>
      <c r="DE110" s="338"/>
      <c r="DF110" s="338"/>
      <c r="DG110" s="331" t="s">
        <v>46</v>
      </c>
      <c r="DH110" s="331"/>
      <c r="DI110" s="331"/>
      <c r="DJ110" s="331"/>
      <c r="DK110" s="331"/>
      <c r="DL110" s="332" t="s">
        <v>46</v>
      </c>
      <c r="DM110" s="332"/>
      <c r="DN110" s="332"/>
      <c r="DO110" s="332"/>
      <c r="DP110" s="332"/>
      <c r="DQ110" s="332" t="s">
        <v>46</v>
      </c>
      <c r="DR110" s="332"/>
      <c r="DS110" s="332"/>
      <c r="DT110" s="332"/>
      <c r="DU110" s="332"/>
      <c r="DV110" s="333" t="s">
        <v>46</v>
      </c>
      <c r="DW110" s="333"/>
      <c r="DX110" s="333"/>
      <c r="DY110" s="333"/>
      <c r="DZ110" s="333"/>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26.25" hidden="false" customHeight="true" outlineLevel="0" collapsed="false">
      <c r="A111" s="339" t="s">
        <v>334</v>
      </c>
      <c r="B111" s="339"/>
      <c r="C111" s="339"/>
      <c r="D111" s="339"/>
      <c r="E111" s="339"/>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40" t="s">
        <v>46</v>
      </c>
      <c r="AB111" s="340"/>
      <c r="AC111" s="340"/>
      <c r="AD111" s="340"/>
      <c r="AE111" s="340"/>
      <c r="AF111" s="341" t="s">
        <v>46</v>
      </c>
      <c r="AG111" s="341"/>
      <c r="AH111" s="341"/>
      <c r="AI111" s="341"/>
      <c r="AJ111" s="341"/>
      <c r="AK111" s="341" t="s">
        <v>46</v>
      </c>
      <c r="AL111" s="341"/>
      <c r="AM111" s="341"/>
      <c r="AN111" s="341"/>
      <c r="AO111" s="341"/>
      <c r="AP111" s="342" t="s">
        <v>46</v>
      </c>
      <c r="AQ111" s="342"/>
      <c r="AR111" s="342"/>
      <c r="AS111" s="342"/>
      <c r="AT111" s="342"/>
      <c r="AU111" s="334"/>
      <c r="AV111" s="334"/>
      <c r="AW111" s="334"/>
      <c r="AX111" s="334"/>
      <c r="AY111" s="334"/>
      <c r="AZ111" s="343" t="s">
        <v>335</v>
      </c>
      <c r="BA111" s="343"/>
      <c r="BB111" s="343"/>
      <c r="BC111" s="343"/>
      <c r="BD111" s="343"/>
      <c r="BE111" s="343"/>
      <c r="BF111" s="343"/>
      <c r="BG111" s="343"/>
      <c r="BH111" s="343"/>
      <c r="BI111" s="343"/>
      <c r="BJ111" s="343"/>
      <c r="BK111" s="343"/>
      <c r="BL111" s="343"/>
      <c r="BM111" s="343"/>
      <c r="BN111" s="343"/>
      <c r="BO111" s="343"/>
      <c r="BP111" s="343"/>
      <c r="BQ111" s="344" t="n">
        <v>60635</v>
      </c>
      <c r="BR111" s="344"/>
      <c r="BS111" s="344"/>
      <c r="BT111" s="344"/>
      <c r="BU111" s="344"/>
      <c r="BV111" s="345" t="n">
        <v>29930</v>
      </c>
      <c r="BW111" s="345"/>
      <c r="BX111" s="345"/>
      <c r="BY111" s="345"/>
      <c r="BZ111" s="345"/>
      <c r="CA111" s="345" t="s">
        <v>46</v>
      </c>
      <c r="CB111" s="345"/>
      <c r="CC111" s="345"/>
      <c r="CD111" s="345"/>
      <c r="CE111" s="345"/>
      <c r="CF111" s="346" t="s">
        <v>46</v>
      </c>
      <c r="CG111" s="346"/>
      <c r="CH111" s="346"/>
      <c r="CI111" s="346"/>
      <c r="CJ111" s="346"/>
      <c r="CK111" s="337"/>
      <c r="CL111" s="337"/>
      <c r="CM111" s="347" t="s">
        <v>336</v>
      </c>
      <c r="CN111" s="347"/>
      <c r="CO111" s="347"/>
      <c r="CP111" s="347"/>
      <c r="CQ111" s="347"/>
      <c r="CR111" s="347"/>
      <c r="CS111" s="347"/>
      <c r="CT111" s="347"/>
      <c r="CU111" s="347"/>
      <c r="CV111" s="347"/>
      <c r="CW111" s="347"/>
      <c r="CX111" s="347"/>
      <c r="CY111" s="347"/>
      <c r="CZ111" s="347"/>
      <c r="DA111" s="347"/>
      <c r="DB111" s="347"/>
      <c r="DC111" s="347"/>
      <c r="DD111" s="347"/>
      <c r="DE111" s="347"/>
      <c r="DF111" s="347"/>
      <c r="DG111" s="344" t="s">
        <v>46</v>
      </c>
      <c r="DH111" s="344"/>
      <c r="DI111" s="344"/>
      <c r="DJ111" s="344"/>
      <c r="DK111" s="344"/>
      <c r="DL111" s="345" t="s">
        <v>46</v>
      </c>
      <c r="DM111" s="345"/>
      <c r="DN111" s="345"/>
      <c r="DO111" s="345"/>
      <c r="DP111" s="345"/>
      <c r="DQ111" s="345" t="s">
        <v>46</v>
      </c>
      <c r="DR111" s="345"/>
      <c r="DS111" s="345"/>
      <c r="DT111" s="345"/>
      <c r="DU111" s="345"/>
      <c r="DV111" s="348" t="s">
        <v>46</v>
      </c>
      <c r="DW111" s="348"/>
      <c r="DX111" s="348"/>
      <c r="DY111" s="348"/>
      <c r="DZ111" s="348"/>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26.25" hidden="false" customHeight="true" outlineLevel="0" collapsed="false">
      <c r="A112" s="349" t="s">
        <v>337</v>
      </c>
      <c r="B112" s="349"/>
      <c r="C112" s="350" t="s">
        <v>338</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44" t="s">
        <v>46</v>
      </c>
      <c r="AB112" s="344"/>
      <c r="AC112" s="344"/>
      <c r="AD112" s="344"/>
      <c r="AE112" s="344"/>
      <c r="AF112" s="345" t="s">
        <v>46</v>
      </c>
      <c r="AG112" s="345"/>
      <c r="AH112" s="345"/>
      <c r="AI112" s="345"/>
      <c r="AJ112" s="345"/>
      <c r="AK112" s="345" t="s">
        <v>46</v>
      </c>
      <c r="AL112" s="345"/>
      <c r="AM112" s="345"/>
      <c r="AN112" s="345"/>
      <c r="AO112" s="345"/>
      <c r="AP112" s="348" t="s">
        <v>46</v>
      </c>
      <c r="AQ112" s="348"/>
      <c r="AR112" s="348"/>
      <c r="AS112" s="348"/>
      <c r="AT112" s="348"/>
      <c r="AU112" s="334"/>
      <c r="AV112" s="334"/>
      <c r="AW112" s="334"/>
      <c r="AX112" s="334"/>
      <c r="AY112" s="334"/>
      <c r="AZ112" s="343" t="s">
        <v>339</v>
      </c>
      <c r="BA112" s="343"/>
      <c r="BB112" s="343"/>
      <c r="BC112" s="343"/>
      <c r="BD112" s="343"/>
      <c r="BE112" s="343"/>
      <c r="BF112" s="343"/>
      <c r="BG112" s="343"/>
      <c r="BH112" s="343"/>
      <c r="BI112" s="343"/>
      <c r="BJ112" s="343"/>
      <c r="BK112" s="343"/>
      <c r="BL112" s="343"/>
      <c r="BM112" s="343"/>
      <c r="BN112" s="343"/>
      <c r="BO112" s="343"/>
      <c r="BP112" s="343"/>
      <c r="BQ112" s="344" t="n">
        <v>3781312</v>
      </c>
      <c r="BR112" s="344"/>
      <c r="BS112" s="344"/>
      <c r="BT112" s="344"/>
      <c r="BU112" s="344"/>
      <c r="BV112" s="345" t="n">
        <v>3610021</v>
      </c>
      <c r="BW112" s="345"/>
      <c r="BX112" s="345"/>
      <c r="BY112" s="345"/>
      <c r="BZ112" s="345"/>
      <c r="CA112" s="345" t="n">
        <v>3636785</v>
      </c>
      <c r="CB112" s="345"/>
      <c r="CC112" s="345"/>
      <c r="CD112" s="345"/>
      <c r="CE112" s="345"/>
      <c r="CF112" s="346" t="n">
        <v>49.4</v>
      </c>
      <c r="CG112" s="346"/>
      <c r="CH112" s="346"/>
      <c r="CI112" s="346"/>
      <c r="CJ112" s="346"/>
      <c r="CK112" s="337"/>
      <c r="CL112" s="337"/>
      <c r="CM112" s="347" t="s">
        <v>340</v>
      </c>
      <c r="CN112" s="347"/>
      <c r="CO112" s="347"/>
      <c r="CP112" s="347"/>
      <c r="CQ112" s="347"/>
      <c r="CR112" s="347"/>
      <c r="CS112" s="347"/>
      <c r="CT112" s="347"/>
      <c r="CU112" s="347"/>
      <c r="CV112" s="347"/>
      <c r="CW112" s="347"/>
      <c r="CX112" s="347"/>
      <c r="CY112" s="347"/>
      <c r="CZ112" s="347"/>
      <c r="DA112" s="347"/>
      <c r="DB112" s="347"/>
      <c r="DC112" s="347"/>
      <c r="DD112" s="347"/>
      <c r="DE112" s="347"/>
      <c r="DF112" s="347"/>
      <c r="DG112" s="344" t="s">
        <v>46</v>
      </c>
      <c r="DH112" s="344"/>
      <c r="DI112" s="344"/>
      <c r="DJ112" s="344"/>
      <c r="DK112" s="344"/>
      <c r="DL112" s="345" t="s">
        <v>46</v>
      </c>
      <c r="DM112" s="345"/>
      <c r="DN112" s="345"/>
      <c r="DO112" s="345"/>
      <c r="DP112" s="345"/>
      <c r="DQ112" s="345" t="s">
        <v>46</v>
      </c>
      <c r="DR112" s="345"/>
      <c r="DS112" s="345"/>
      <c r="DT112" s="345"/>
      <c r="DU112" s="345"/>
      <c r="DV112" s="348" t="s">
        <v>46</v>
      </c>
      <c r="DW112" s="348"/>
      <c r="DX112" s="348"/>
      <c r="DY112" s="348"/>
      <c r="DZ112" s="348"/>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26.25" hidden="false" customHeight="true" outlineLevel="0" collapsed="false">
      <c r="A113" s="349"/>
      <c r="B113" s="349"/>
      <c r="C113" s="351" t="s">
        <v>341</v>
      </c>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40" t="n">
        <v>359289</v>
      </c>
      <c r="AB113" s="340"/>
      <c r="AC113" s="340"/>
      <c r="AD113" s="340"/>
      <c r="AE113" s="340"/>
      <c r="AF113" s="341" t="n">
        <v>352063</v>
      </c>
      <c r="AG113" s="341"/>
      <c r="AH113" s="341"/>
      <c r="AI113" s="341"/>
      <c r="AJ113" s="341"/>
      <c r="AK113" s="341" t="n">
        <v>331927</v>
      </c>
      <c r="AL113" s="341"/>
      <c r="AM113" s="341"/>
      <c r="AN113" s="341"/>
      <c r="AO113" s="341"/>
      <c r="AP113" s="342" t="n">
        <v>4.5</v>
      </c>
      <c r="AQ113" s="342"/>
      <c r="AR113" s="342"/>
      <c r="AS113" s="342"/>
      <c r="AT113" s="342"/>
      <c r="AU113" s="334"/>
      <c r="AV113" s="334"/>
      <c r="AW113" s="334"/>
      <c r="AX113" s="334"/>
      <c r="AY113" s="334"/>
      <c r="AZ113" s="343" t="s">
        <v>342</v>
      </c>
      <c r="BA113" s="343"/>
      <c r="BB113" s="343"/>
      <c r="BC113" s="343"/>
      <c r="BD113" s="343"/>
      <c r="BE113" s="343"/>
      <c r="BF113" s="343"/>
      <c r="BG113" s="343"/>
      <c r="BH113" s="343"/>
      <c r="BI113" s="343"/>
      <c r="BJ113" s="343"/>
      <c r="BK113" s="343"/>
      <c r="BL113" s="343"/>
      <c r="BM113" s="343"/>
      <c r="BN113" s="343"/>
      <c r="BO113" s="343"/>
      <c r="BP113" s="343"/>
      <c r="BQ113" s="344" t="s">
        <v>46</v>
      </c>
      <c r="BR113" s="344"/>
      <c r="BS113" s="344"/>
      <c r="BT113" s="344"/>
      <c r="BU113" s="344"/>
      <c r="BV113" s="345" t="s">
        <v>46</v>
      </c>
      <c r="BW113" s="345"/>
      <c r="BX113" s="345"/>
      <c r="BY113" s="345"/>
      <c r="BZ113" s="345"/>
      <c r="CA113" s="345" t="s">
        <v>46</v>
      </c>
      <c r="CB113" s="345"/>
      <c r="CC113" s="345"/>
      <c r="CD113" s="345"/>
      <c r="CE113" s="345"/>
      <c r="CF113" s="346" t="s">
        <v>46</v>
      </c>
      <c r="CG113" s="346"/>
      <c r="CH113" s="346"/>
      <c r="CI113" s="346"/>
      <c r="CJ113" s="346"/>
      <c r="CK113" s="337"/>
      <c r="CL113" s="337"/>
      <c r="CM113" s="347" t="s">
        <v>343</v>
      </c>
      <c r="CN113" s="347"/>
      <c r="CO113" s="347"/>
      <c r="CP113" s="347"/>
      <c r="CQ113" s="347"/>
      <c r="CR113" s="347"/>
      <c r="CS113" s="347"/>
      <c r="CT113" s="347"/>
      <c r="CU113" s="347"/>
      <c r="CV113" s="347"/>
      <c r="CW113" s="347"/>
      <c r="CX113" s="347"/>
      <c r="CY113" s="347"/>
      <c r="CZ113" s="347"/>
      <c r="DA113" s="347"/>
      <c r="DB113" s="347"/>
      <c r="DC113" s="347"/>
      <c r="DD113" s="347"/>
      <c r="DE113" s="347"/>
      <c r="DF113" s="347"/>
      <c r="DG113" s="344" t="s">
        <v>46</v>
      </c>
      <c r="DH113" s="344"/>
      <c r="DI113" s="344"/>
      <c r="DJ113" s="344"/>
      <c r="DK113" s="344"/>
      <c r="DL113" s="345" t="s">
        <v>46</v>
      </c>
      <c r="DM113" s="345"/>
      <c r="DN113" s="345"/>
      <c r="DO113" s="345"/>
      <c r="DP113" s="345"/>
      <c r="DQ113" s="345" t="s">
        <v>46</v>
      </c>
      <c r="DR113" s="345"/>
      <c r="DS113" s="345"/>
      <c r="DT113" s="345"/>
      <c r="DU113" s="345"/>
      <c r="DV113" s="348" t="s">
        <v>46</v>
      </c>
      <c r="DW113" s="348"/>
      <c r="DX113" s="348"/>
      <c r="DY113" s="348"/>
      <c r="DZ113" s="348"/>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26.25" hidden="false" customHeight="true" outlineLevel="0" collapsed="false">
      <c r="A114" s="349"/>
      <c r="B114" s="349"/>
      <c r="C114" s="351" t="s">
        <v>344</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44" t="s">
        <v>46</v>
      </c>
      <c r="AB114" s="344"/>
      <c r="AC114" s="344"/>
      <c r="AD114" s="344"/>
      <c r="AE114" s="344"/>
      <c r="AF114" s="345" t="s">
        <v>46</v>
      </c>
      <c r="AG114" s="345"/>
      <c r="AH114" s="345"/>
      <c r="AI114" s="345"/>
      <c r="AJ114" s="345"/>
      <c r="AK114" s="345" t="s">
        <v>46</v>
      </c>
      <c r="AL114" s="345"/>
      <c r="AM114" s="345"/>
      <c r="AN114" s="345"/>
      <c r="AO114" s="345"/>
      <c r="AP114" s="348" t="s">
        <v>46</v>
      </c>
      <c r="AQ114" s="348"/>
      <c r="AR114" s="348"/>
      <c r="AS114" s="348"/>
      <c r="AT114" s="348"/>
      <c r="AU114" s="334"/>
      <c r="AV114" s="334"/>
      <c r="AW114" s="334"/>
      <c r="AX114" s="334"/>
      <c r="AY114" s="334"/>
      <c r="AZ114" s="343" t="s">
        <v>345</v>
      </c>
      <c r="BA114" s="343"/>
      <c r="BB114" s="343"/>
      <c r="BC114" s="343"/>
      <c r="BD114" s="343"/>
      <c r="BE114" s="343"/>
      <c r="BF114" s="343"/>
      <c r="BG114" s="343"/>
      <c r="BH114" s="343"/>
      <c r="BI114" s="343"/>
      <c r="BJ114" s="343"/>
      <c r="BK114" s="343"/>
      <c r="BL114" s="343"/>
      <c r="BM114" s="343"/>
      <c r="BN114" s="343"/>
      <c r="BO114" s="343"/>
      <c r="BP114" s="343"/>
      <c r="BQ114" s="344" t="n">
        <v>2948209</v>
      </c>
      <c r="BR114" s="344"/>
      <c r="BS114" s="344"/>
      <c r="BT114" s="344"/>
      <c r="BU114" s="344"/>
      <c r="BV114" s="345" t="n">
        <v>2905476</v>
      </c>
      <c r="BW114" s="345"/>
      <c r="BX114" s="345"/>
      <c r="BY114" s="345"/>
      <c r="BZ114" s="345"/>
      <c r="CA114" s="345" t="n">
        <v>2803876</v>
      </c>
      <c r="CB114" s="345"/>
      <c r="CC114" s="345"/>
      <c r="CD114" s="345"/>
      <c r="CE114" s="345"/>
      <c r="CF114" s="346" t="n">
        <v>38.1</v>
      </c>
      <c r="CG114" s="346"/>
      <c r="CH114" s="346"/>
      <c r="CI114" s="346"/>
      <c r="CJ114" s="346"/>
      <c r="CK114" s="337"/>
      <c r="CL114" s="337"/>
      <c r="CM114" s="347" t="s">
        <v>346</v>
      </c>
      <c r="CN114" s="347"/>
      <c r="CO114" s="347"/>
      <c r="CP114" s="347"/>
      <c r="CQ114" s="347"/>
      <c r="CR114" s="347"/>
      <c r="CS114" s="347"/>
      <c r="CT114" s="347"/>
      <c r="CU114" s="347"/>
      <c r="CV114" s="347"/>
      <c r="CW114" s="347"/>
      <c r="CX114" s="347"/>
      <c r="CY114" s="347"/>
      <c r="CZ114" s="347"/>
      <c r="DA114" s="347"/>
      <c r="DB114" s="347"/>
      <c r="DC114" s="347"/>
      <c r="DD114" s="347"/>
      <c r="DE114" s="347"/>
      <c r="DF114" s="347"/>
      <c r="DG114" s="344" t="n">
        <v>3189</v>
      </c>
      <c r="DH114" s="344"/>
      <c r="DI114" s="344"/>
      <c r="DJ114" s="344"/>
      <c r="DK114" s="344"/>
      <c r="DL114" s="345" t="n">
        <v>1327</v>
      </c>
      <c r="DM114" s="345"/>
      <c r="DN114" s="345"/>
      <c r="DO114" s="345"/>
      <c r="DP114" s="345"/>
      <c r="DQ114" s="345" t="s">
        <v>46</v>
      </c>
      <c r="DR114" s="345"/>
      <c r="DS114" s="345"/>
      <c r="DT114" s="345"/>
      <c r="DU114" s="345"/>
      <c r="DV114" s="348" t="s">
        <v>46</v>
      </c>
      <c r="DW114" s="348"/>
      <c r="DX114" s="348"/>
      <c r="DY114" s="348"/>
      <c r="DZ114" s="348"/>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26.25" hidden="false" customHeight="true" outlineLevel="0" collapsed="false">
      <c r="A115" s="349"/>
      <c r="B115" s="349"/>
      <c r="C115" s="350" t="s">
        <v>347</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40" t="n">
        <v>31378</v>
      </c>
      <c r="AB115" s="340"/>
      <c r="AC115" s="340"/>
      <c r="AD115" s="340"/>
      <c r="AE115" s="340"/>
      <c r="AF115" s="341" t="n">
        <v>30963</v>
      </c>
      <c r="AG115" s="341"/>
      <c r="AH115" s="341"/>
      <c r="AI115" s="341"/>
      <c r="AJ115" s="341"/>
      <c r="AK115" s="341" t="n">
        <v>28801</v>
      </c>
      <c r="AL115" s="341"/>
      <c r="AM115" s="341"/>
      <c r="AN115" s="341"/>
      <c r="AO115" s="341"/>
      <c r="AP115" s="342" t="n">
        <v>0.4</v>
      </c>
      <c r="AQ115" s="342"/>
      <c r="AR115" s="342"/>
      <c r="AS115" s="342"/>
      <c r="AT115" s="342"/>
      <c r="AU115" s="334"/>
      <c r="AV115" s="334"/>
      <c r="AW115" s="334"/>
      <c r="AX115" s="334"/>
      <c r="AY115" s="334"/>
      <c r="AZ115" s="343" t="s">
        <v>348</v>
      </c>
      <c r="BA115" s="343"/>
      <c r="BB115" s="343"/>
      <c r="BC115" s="343"/>
      <c r="BD115" s="343"/>
      <c r="BE115" s="343"/>
      <c r="BF115" s="343"/>
      <c r="BG115" s="343"/>
      <c r="BH115" s="343"/>
      <c r="BI115" s="343"/>
      <c r="BJ115" s="343"/>
      <c r="BK115" s="343"/>
      <c r="BL115" s="343"/>
      <c r="BM115" s="343"/>
      <c r="BN115" s="343"/>
      <c r="BO115" s="343"/>
      <c r="BP115" s="343"/>
      <c r="BQ115" s="344" t="n">
        <v>125802</v>
      </c>
      <c r="BR115" s="344"/>
      <c r="BS115" s="344"/>
      <c r="BT115" s="344"/>
      <c r="BU115" s="344"/>
      <c r="BV115" s="345" t="n">
        <v>118644</v>
      </c>
      <c r="BW115" s="345"/>
      <c r="BX115" s="345"/>
      <c r="BY115" s="345"/>
      <c r="BZ115" s="345"/>
      <c r="CA115" s="345" t="n">
        <v>115175</v>
      </c>
      <c r="CB115" s="345"/>
      <c r="CC115" s="345"/>
      <c r="CD115" s="345"/>
      <c r="CE115" s="345"/>
      <c r="CF115" s="346" t="n">
        <v>1.6</v>
      </c>
      <c r="CG115" s="346"/>
      <c r="CH115" s="346"/>
      <c r="CI115" s="346"/>
      <c r="CJ115" s="346"/>
      <c r="CK115" s="337"/>
      <c r="CL115" s="337"/>
      <c r="CM115" s="343" t="s">
        <v>349</v>
      </c>
      <c r="CN115" s="343"/>
      <c r="CO115" s="343"/>
      <c r="CP115" s="343"/>
      <c r="CQ115" s="343"/>
      <c r="CR115" s="343"/>
      <c r="CS115" s="343"/>
      <c r="CT115" s="343"/>
      <c r="CU115" s="343"/>
      <c r="CV115" s="343"/>
      <c r="CW115" s="343"/>
      <c r="CX115" s="343"/>
      <c r="CY115" s="343"/>
      <c r="CZ115" s="343"/>
      <c r="DA115" s="343"/>
      <c r="DB115" s="343"/>
      <c r="DC115" s="343"/>
      <c r="DD115" s="343"/>
      <c r="DE115" s="343"/>
      <c r="DF115" s="343"/>
      <c r="DG115" s="344" t="s">
        <v>46</v>
      </c>
      <c r="DH115" s="344"/>
      <c r="DI115" s="344"/>
      <c r="DJ115" s="344"/>
      <c r="DK115" s="344"/>
      <c r="DL115" s="345" t="s">
        <v>46</v>
      </c>
      <c r="DM115" s="345"/>
      <c r="DN115" s="345"/>
      <c r="DO115" s="345"/>
      <c r="DP115" s="345"/>
      <c r="DQ115" s="345" t="s">
        <v>46</v>
      </c>
      <c r="DR115" s="345"/>
      <c r="DS115" s="345"/>
      <c r="DT115" s="345"/>
      <c r="DU115" s="345"/>
      <c r="DV115" s="348" t="s">
        <v>46</v>
      </c>
      <c r="DW115" s="348"/>
      <c r="DX115" s="348"/>
      <c r="DY115" s="348"/>
      <c r="DZ115" s="348"/>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26.25" hidden="false" customHeight="true" outlineLevel="0" collapsed="false">
      <c r="A116" s="349"/>
      <c r="B116" s="349"/>
      <c r="C116" s="352" t="s">
        <v>350</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44" t="s">
        <v>46</v>
      </c>
      <c r="AB116" s="344"/>
      <c r="AC116" s="344"/>
      <c r="AD116" s="344"/>
      <c r="AE116" s="344"/>
      <c r="AF116" s="345" t="s">
        <v>46</v>
      </c>
      <c r="AG116" s="345"/>
      <c r="AH116" s="345"/>
      <c r="AI116" s="345"/>
      <c r="AJ116" s="345"/>
      <c r="AK116" s="345" t="s">
        <v>46</v>
      </c>
      <c r="AL116" s="345"/>
      <c r="AM116" s="345"/>
      <c r="AN116" s="345"/>
      <c r="AO116" s="345"/>
      <c r="AP116" s="348" t="s">
        <v>46</v>
      </c>
      <c r="AQ116" s="348"/>
      <c r="AR116" s="348"/>
      <c r="AS116" s="348"/>
      <c r="AT116" s="348"/>
      <c r="AU116" s="334"/>
      <c r="AV116" s="334"/>
      <c r="AW116" s="334"/>
      <c r="AX116" s="334"/>
      <c r="AY116" s="334"/>
      <c r="AZ116" s="353" t="s">
        <v>351</v>
      </c>
      <c r="BA116" s="353"/>
      <c r="BB116" s="353"/>
      <c r="BC116" s="353"/>
      <c r="BD116" s="353"/>
      <c r="BE116" s="353"/>
      <c r="BF116" s="353"/>
      <c r="BG116" s="353"/>
      <c r="BH116" s="353"/>
      <c r="BI116" s="353"/>
      <c r="BJ116" s="353"/>
      <c r="BK116" s="353"/>
      <c r="BL116" s="353"/>
      <c r="BM116" s="353"/>
      <c r="BN116" s="353"/>
      <c r="BO116" s="353"/>
      <c r="BP116" s="353"/>
      <c r="BQ116" s="344" t="s">
        <v>46</v>
      </c>
      <c r="BR116" s="344"/>
      <c r="BS116" s="344"/>
      <c r="BT116" s="344"/>
      <c r="BU116" s="344"/>
      <c r="BV116" s="345" t="s">
        <v>46</v>
      </c>
      <c r="BW116" s="345"/>
      <c r="BX116" s="345"/>
      <c r="BY116" s="345"/>
      <c r="BZ116" s="345"/>
      <c r="CA116" s="345" t="s">
        <v>46</v>
      </c>
      <c r="CB116" s="345"/>
      <c r="CC116" s="345"/>
      <c r="CD116" s="345"/>
      <c r="CE116" s="345"/>
      <c r="CF116" s="346" t="s">
        <v>46</v>
      </c>
      <c r="CG116" s="346"/>
      <c r="CH116" s="346"/>
      <c r="CI116" s="346"/>
      <c r="CJ116" s="346"/>
      <c r="CK116" s="337"/>
      <c r="CL116" s="337"/>
      <c r="CM116" s="347" t="s">
        <v>352</v>
      </c>
      <c r="CN116" s="347"/>
      <c r="CO116" s="347"/>
      <c r="CP116" s="347"/>
      <c r="CQ116" s="347"/>
      <c r="CR116" s="347"/>
      <c r="CS116" s="347"/>
      <c r="CT116" s="347"/>
      <c r="CU116" s="347"/>
      <c r="CV116" s="347"/>
      <c r="CW116" s="347"/>
      <c r="CX116" s="347"/>
      <c r="CY116" s="347"/>
      <c r="CZ116" s="347"/>
      <c r="DA116" s="347"/>
      <c r="DB116" s="347"/>
      <c r="DC116" s="347"/>
      <c r="DD116" s="347"/>
      <c r="DE116" s="347"/>
      <c r="DF116" s="347"/>
      <c r="DG116" s="344" t="s">
        <v>46</v>
      </c>
      <c r="DH116" s="344"/>
      <c r="DI116" s="344"/>
      <c r="DJ116" s="344"/>
      <c r="DK116" s="344"/>
      <c r="DL116" s="345" t="s">
        <v>46</v>
      </c>
      <c r="DM116" s="345"/>
      <c r="DN116" s="345"/>
      <c r="DO116" s="345"/>
      <c r="DP116" s="345"/>
      <c r="DQ116" s="345" t="s">
        <v>46</v>
      </c>
      <c r="DR116" s="345"/>
      <c r="DS116" s="345"/>
      <c r="DT116" s="345"/>
      <c r="DU116" s="345"/>
      <c r="DV116" s="348" t="s">
        <v>46</v>
      </c>
      <c r="DW116" s="348"/>
      <c r="DX116" s="348"/>
      <c r="DY116" s="348"/>
      <c r="DZ116" s="348"/>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26.25" hidden="false" customHeight="true" outlineLevel="0" collapsed="false">
      <c r="A117" s="354" t="s">
        <v>101</v>
      </c>
      <c r="B117" s="354"/>
      <c r="C117" s="354"/>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5" t="s">
        <v>353</v>
      </c>
      <c r="Z117" s="355"/>
      <c r="AA117" s="356" t="n">
        <v>2466341</v>
      </c>
      <c r="AB117" s="356"/>
      <c r="AC117" s="356"/>
      <c r="AD117" s="356"/>
      <c r="AE117" s="356"/>
      <c r="AF117" s="357" t="n">
        <v>2466327</v>
      </c>
      <c r="AG117" s="357"/>
      <c r="AH117" s="357"/>
      <c r="AI117" s="357"/>
      <c r="AJ117" s="357"/>
      <c r="AK117" s="357" t="n">
        <v>2474803</v>
      </c>
      <c r="AL117" s="357"/>
      <c r="AM117" s="357"/>
      <c r="AN117" s="357"/>
      <c r="AO117" s="357"/>
      <c r="AP117" s="358"/>
      <c r="AQ117" s="358"/>
      <c r="AR117" s="358"/>
      <c r="AS117" s="358"/>
      <c r="AT117" s="358"/>
      <c r="AU117" s="334"/>
      <c r="AV117" s="334"/>
      <c r="AW117" s="334"/>
      <c r="AX117" s="334"/>
      <c r="AY117" s="334"/>
      <c r="AZ117" s="353" t="s">
        <v>354</v>
      </c>
      <c r="BA117" s="353"/>
      <c r="BB117" s="353"/>
      <c r="BC117" s="353"/>
      <c r="BD117" s="353"/>
      <c r="BE117" s="353"/>
      <c r="BF117" s="353"/>
      <c r="BG117" s="353"/>
      <c r="BH117" s="353"/>
      <c r="BI117" s="353"/>
      <c r="BJ117" s="353"/>
      <c r="BK117" s="353"/>
      <c r="BL117" s="353"/>
      <c r="BM117" s="353"/>
      <c r="BN117" s="353"/>
      <c r="BO117" s="353"/>
      <c r="BP117" s="353"/>
      <c r="BQ117" s="344" t="s">
        <v>46</v>
      </c>
      <c r="BR117" s="344"/>
      <c r="BS117" s="344"/>
      <c r="BT117" s="344"/>
      <c r="BU117" s="344"/>
      <c r="BV117" s="345" t="s">
        <v>46</v>
      </c>
      <c r="BW117" s="345"/>
      <c r="BX117" s="345"/>
      <c r="BY117" s="345"/>
      <c r="BZ117" s="345"/>
      <c r="CA117" s="345" t="s">
        <v>46</v>
      </c>
      <c r="CB117" s="345"/>
      <c r="CC117" s="345"/>
      <c r="CD117" s="345"/>
      <c r="CE117" s="345"/>
      <c r="CF117" s="346" t="s">
        <v>46</v>
      </c>
      <c r="CG117" s="346"/>
      <c r="CH117" s="346"/>
      <c r="CI117" s="346"/>
      <c r="CJ117" s="346"/>
      <c r="CK117" s="337"/>
      <c r="CL117" s="337"/>
      <c r="CM117" s="347" t="s">
        <v>355</v>
      </c>
      <c r="CN117" s="347"/>
      <c r="CO117" s="347"/>
      <c r="CP117" s="347"/>
      <c r="CQ117" s="347"/>
      <c r="CR117" s="347"/>
      <c r="CS117" s="347"/>
      <c r="CT117" s="347"/>
      <c r="CU117" s="347"/>
      <c r="CV117" s="347"/>
      <c r="CW117" s="347"/>
      <c r="CX117" s="347"/>
      <c r="CY117" s="347"/>
      <c r="CZ117" s="347"/>
      <c r="DA117" s="347"/>
      <c r="DB117" s="347"/>
      <c r="DC117" s="347"/>
      <c r="DD117" s="347"/>
      <c r="DE117" s="347"/>
      <c r="DF117" s="347"/>
      <c r="DG117" s="344" t="s">
        <v>46</v>
      </c>
      <c r="DH117" s="344"/>
      <c r="DI117" s="344"/>
      <c r="DJ117" s="344"/>
      <c r="DK117" s="344"/>
      <c r="DL117" s="345" t="s">
        <v>46</v>
      </c>
      <c r="DM117" s="345"/>
      <c r="DN117" s="345"/>
      <c r="DO117" s="345"/>
      <c r="DP117" s="345"/>
      <c r="DQ117" s="345" t="s">
        <v>46</v>
      </c>
      <c r="DR117" s="345"/>
      <c r="DS117" s="345"/>
      <c r="DT117" s="345"/>
      <c r="DU117" s="345"/>
      <c r="DV117" s="348" t="s">
        <v>46</v>
      </c>
      <c r="DW117" s="348"/>
      <c r="DX117" s="348"/>
      <c r="DY117" s="348"/>
      <c r="DZ117" s="348"/>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26.25" hidden="false" customHeight="true" outlineLevel="0" collapsed="false">
      <c r="A118" s="327" t="s">
        <v>208</v>
      </c>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8" t="s">
        <v>327</v>
      </c>
      <c r="AB118" s="328"/>
      <c r="AC118" s="328"/>
      <c r="AD118" s="328"/>
      <c r="AE118" s="328"/>
      <c r="AF118" s="328" t="s">
        <v>212</v>
      </c>
      <c r="AG118" s="328"/>
      <c r="AH118" s="328"/>
      <c r="AI118" s="328"/>
      <c r="AJ118" s="328"/>
      <c r="AK118" s="328" t="s">
        <v>328</v>
      </c>
      <c r="AL118" s="328"/>
      <c r="AM118" s="328"/>
      <c r="AN118" s="328"/>
      <c r="AO118" s="328"/>
      <c r="AP118" s="359" t="s">
        <v>329</v>
      </c>
      <c r="AQ118" s="359"/>
      <c r="AR118" s="359"/>
      <c r="AS118" s="359"/>
      <c r="AT118" s="359"/>
      <c r="AU118" s="334"/>
      <c r="AV118" s="334"/>
      <c r="AW118" s="334"/>
      <c r="AX118" s="334"/>
      <c r="AY118" s="334"/>
      <c r="AZ118" s="360" t="s">
        <v>356</v>
      </c>
      <c r="BA118" s="360"/>
      <c r="BB118" s="360"/>
      <c r="BC118" s="360"/>
      <c r="BD118" s="360"/>
      <c r="BE118" s="360"/>
      <c r="BF118" s="360"/>
      <c r="BG118" s="360"/>
      <c r="BH118" s="360"/>
      <c r="BI118" s="360"/>
      <c r="BJ118" s="360"/>
      <c r="BK118" s="360"/>
      <c r="BL118" s="360"/>
      <c r="BM118" s="360"/>
      <c r="BN118" s="360"/>
      <c r="BO118" s="360"/>
      <c r="BP118" s="360"/>
      <c r="BQ118" s="361" t="s">
        <v>46</v>
      </c>
      <c r="BR118" s="361"/>
      <c r="BS118" s="361"/>
      <c r="BT118" s="361"/>
      <c r="BU118" s="361"/>
      <c r="BV118" s="362" t="s">
        <v>46</v>
      </c>
      <c r="BW118" s="362"/>
      <c r="BX118" s="362"/>
      <c r="BY118" s="362"/>
      <c r="BZ118" s="362"/>
      <c r="CA118" s="362" t="s">
        <v>46</v>
      </c>
      <c r="CB118" s="362"/>
      <c r="CC118" s="362"/>
      <c r="CD118" s="362"/>
      <c r="CE118" s="362"/>
      <c r="CF118" s="346" t="s">
        <v>46</v>
      </c>
      <c r="CG118" s="346"/>
      <c r="CH118" s="346"/>
      <c r="CI118" s="346"/>
      <c r="CJ118" s="346"/>
      <c r="CK118" s="337"/>
      <c r="CL118" s="337"/>
      <c r="CM118" s="347" t="s">
        <v>357</v>
      </c>
      <c r="CN118" s="347"/>
      <c r="CO118" s="347"/>
      <c r="CP118" s="347"/>
      <c r="CQ118" s="347"/>
      <c r="CR118" s="347"/>
      <c r="CS118" s="347"/>
      <c r="CT118" s="347"/>
      <c r="CU118" s="347"/>
      <c r="CV118" s="347"/>
      <c r="CW118" s="347"/>
      <c r="CX118" s="347"/>
      <c r="CY118" s="347"/>
      <c r="CZ118" s="347"/>
      <c r="DA118" s="347"/>
      <c r="DB118" s="347"/>
      <c r="DC118" s="347"/>
      <c r="DD118" s="347"/>
      <c r="DE118" s="347"/>
      <c r="DF118" s="347"/>
      <c r="DG118" s="344" t="s">
        <v>46</v>
      </c>
      <c r="DH118" s="344"/>
      <c r="DI118" s="344"/>
      <c r="DJ118" s="344"/>
      <c r="DK118" s="344"/>
      <c r="DL118" s="345" t="s">
        <v>46</v>
      </c>
      <c r="DM118" s="345"/>
      <c r="DN118" s="345"/>
      <c r="DO118" s="345"/>
      <c r="DP118" s="345"/>
      <c r="DQ118" s="345" t="s">
        <v>46</v>
      </c>
      <c r="DR118" s="345"/>
      <c r="DS118" s="345"/>
      <c r="DT118" s="345"/>
      <c r="DU118" s="345"/>
      <c r="DV118" s="348" t="s">
        <v>46</v>
      </c>
      <c r="DW118" s="348"/>
      <c r="DX118" s="348"/>
      <c r="DY118" s="348"/>
      <c r="DZ118" s="348"/>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6.25" hidden="false" customHeight="true" outlineLevel="0" collapsed="false">
      <c r="A119" s="363" t="s">
        <v>332</v>
      </c>
      <c r="B119" s="363"/>
      <c r="C119" s="338" t="s">
        <v>333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1" t="s">
        <v>46</v>
      </c>
      <c r="AB119" s="331"/>
      <c r="AC119" s="331"/>
      <c r="AD119" s="331"/>
      <c r="AE119" s="331"/>
      <c r="AF119" s="332" t="s">
        <v>46</v>
      </c>
      <c r="AG119" s="332"/>
      <c r="AH119" s="332"/>
      <c r="AI119" s="332"/>
      <c r="AJ119" s="332"/>
      <c r="AK119" s="332" t="s">
        <v>46</v>
      </c>
      <c r="AL119" s="332"/>
      <c r="AM119" s="332"/>
      <c r="AN119" s="332"/>
      <c r="AO119" s="332"/>
      <c r="AP119" s="333" t="s">
        <v>46</v>
      </c>
      <c r="AQ119" s="333"/>
      <c r="AR119" s="333"/>
      <c r="AS119" s="333"/>
      <c r="AT119" s="333"/>
      <c r="AU119" s="334"/>
      <c r="AV119" s="334"/>
      <c r="AW119" s="334"/>
      <c r="AX119" s="334"/>
      <c r="AY119" s="334"/>
      <c r="AZ119" s="364" t="s">
        <v>101</v>
      </c>
      <c r="BA119" s="364"/>
      <c r="BB119" s="364"/>
      <c r="BC119" s="364"/>
      <c r="BD119" s="364"/>
      <c r="BE119" s="364"/>
      <c r="BF119" s="364"/>
      <c r="BG119" s="364"/>
      <c r="BH119" s="364"/>
      <c r="BI119" s="364"/>
      <c r="BJ119" s="364"/>
      <c r="BK119" s="364"/>
      <c r="BL119" s="364"/>
      <c r="BM119" s="364"/>
      <c r="BN119" s="364"/>
      <c r="BO119" s="355" t="s">
        <v>358</v>
      </c>
      <c r="BP119" s="355"/>
      <c r="BQ119" s="361" t="n">
        <v>28684672</v>
      </c>
      <c r="BR119" s="361"/>
      <c r="BS119" s="361"/>
      <c r="BT119" s="361"/>
      <c r="BU119" s="361"/>
      <c r="BV119" s="362" t="n">
        <v>28311561</v>
      </c>
      <c r="BW119" s="362"/>
      <c r="BX119" s="362"/>
      <c r="BY119" s="362"/>
      <c r="BZ119" s="362"/>
      <c r="CA119" s="362" t="n">
        <v>27600478</v>
      </c>
      <c r="CB119" s="362"/>
      <c r="CC119" s="362"/>
      <c r="CD119" s="362"/>
      <c r="CE119" s="362"/>
      <c r="CF119" s="365"/>
      <c r="CG119" s="365"/>
      <c r="CH119" s="365"/>
      <c r="CI119" s="365"/>
      <c r="CJ119" s="365"/>
      <c r="CK119" s="337"/>
      <c r="CL119" s="337"/>
      <c r="CM119" s="366" t="s">
        <v>359</v>
      </c>
      <c r="CN119" s="366"/>
      <c r="CO119" s="366"/>
      <c r="CP119" s="366"/>
      <c r="CQ119" s="366"/>
      <c r="CR119" s="366"/>
      <c r="CS119" s="366"/>
      <c r="CT119" s="366"/>
      <c r="CU119" s="366"/>
      <c r="CV119" s="366"/>
      <c r="CW119" s="366"/>
      <c r="CX119" s="366"/>
      <c r="CY119" s="366"/>
      <c r="CZ119" s="366"/>
      <c r="DA119" s="366"/>
      <c r="DB119" s="366"/>
      <c r="DC119" s="366"/>
      <c r="DD119" s="366"/>
      <c r="DE119" s="366"/>
      <c r="DF119" s="366"/>
      <c r="DG119" s="361" t="n">
        <v>57446</v>
      </c>
      <c r="DH119" s="361"/>
      <c r="DI119" s="361"/>
      <c r="DJ119" s="361"/>
      <c r="DK119" s="361"/>
      <c r="DL119" s="362" t="n">
        <v>28603</v>
      </c>
      <c r="DM119" s="362"/>
      <c r="DN119" s="362"/>
      <c r="DO119" s="362"/>
      <c r="DP119" s="362"/>
      <c r="DQ119" s="362" t="s">
        <v>46</v>
      </c>
      <c r="DR119" s="362"/>
      <c r="DS119" s="362"/>
      <c r="DT119" s="362"/>
      <c r="DU119" s="362"/>
      <c r="DV119" s="367" t="s">
        <v>46</v>
      </c>
      <c r="DW119" s="367"/>
      <c r="DX119" s="367"/>
      <c r="DY119" s="367"/>
      <c r="DZ119" s="367"/>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26.25" hidden="false" customHeight="true" outlineLevel="0" collapsed="false">
      <c r="A120" s="363"/>
      <c r="B120" s="363"/>
      <c r="C120" s="347" t="s">
        <v>336</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4" t="s">
        <v>46</v>
      </c>
      <c r="AB120" s="344"/>
      <c r="AC120" s="344"/>
      <c r="AD120" s="344"/>
      <c r="AE120" s="344"/>
      <c r="AF120" s="345" t="s">
        <v>46</v>
      </c>
      <c r="AG120" s="345"/>
      <c r="AH120" s="345"/>
      <c r="AI120" s="345"/>
      <c r="AJ120" s="345"/>
      <c r="AK120" s="345" t="s">
        <v>46</v>
      </c>
      <c r="AL120" s="345"/>
      <c r="AM120" s="345"/>
      <c r="AN120" s="345"/>
      <c r="AO120" s="345"/>
      <c r="AP120" s="348" t="s">
        <v>46</v>
      </c>
      <c r="AQ120" s="348"/>
      <c r="AR120" s="348"/>
      <c r="AS120" s="348"/>
      <c r="AT120" s="348"/>
      <c r="AU120" s="368" t="s">
        <v>360</v>
      </c>
      <c r="AV120" s="368"/>
      <c r="AW120" s="368"/>
      <c r="AX120" s="368"/>
      <c r="AY120" s="368"/>
      <c r="AZ120" s="335" t="s">
        <v>361</v>
      </c>
      <c r="BA120" s="335"/>
      <c r="BB120" s="335"/>
      <c r="BC120" s="335"/>
      <c r="BD120" s="335"/>
      <c r="BE120" s="335"/>
      <c r="BF120" s="335"/>
      <c r="BG120" s="335"/>
      <c r="BH120" s="335"/>
      <c r="BI120" s="335"/>
      <c r="BJ120" s="335"/>
      <c r="BK120" s="335"/>
      <c r="BL120" s="335"/>
      <c r="BM120" s="335"/>
      <c r="BN120" s="335"/>
      <c r="BO120" s="335"/>
      <c r="BP120" s="335"/>
      <c r="BQ120" s="331" t="n">
        <v>7213092</v>
      </c>
      <c r="BR120" s="331"/>
      <c r="BS120" s="331"/>
      <c r="BT120" s="331"/>
      <c r="BU120" s="331"/>
      <c r="BV120" s="332" t="n">
        <v>6483510</v>
      </c>
      <c r="BW120" s="332"/>
      <c r="BX120" s="332"/>
      <c r="BY120" s="332"/>
      <c r="BZ120" s="332"/>
      <c r="CA120" s="332" t="n">
        <v>6744439</v>
      </c>
      <c r="CB120" s="332"/>
      <c r="CC120" s="332"/>
      <c r="CD120" s="332"/>
      <c r="CE120" s="332"/>
      <c r="CF120" s="336" t="n">
        <v>91.7</v>
      </c>
      <c r="CG120" s="336"/>
      <c r="CH120" s="336"/>
      <c r="CI120" s="336"/>
      <c r="CJ120" s="336"/>
      <c r="CK120" s="369" t="s">
        <v>362</v>
      </c>
      <c r="CL120" s="369"/>
      <c r="CM120" s="369"/>
      <c r="CN120" s="369"/>
      <c r="CO120" s="369"/>
      <c r="CP120" s="370" t="s">
        <v>306</v>
      </c>
      <c r="CQ120" s="370"/>
      <c r="CR120" s="370"/>
      <c r="CS120" s="370"/>
      <c r="CT120" s="370"/>
      <c r="CU120" s="370"/>
      <c r="CV120" s="370"/>
      <c r="CW120" s="370"/>
      <c r="CX120" s="370"/>
      <c r="CY120" s="370"/>
      <c r="CZ120" s="370"/>
      <c r="DA120" s="370"/>
      <c r="DB120" s="370"/>
      <c r="DC120" s="370"/>
      <c r="DD120" s="370"/>
      <c r="DE120" s="370"/>
      <c r="DF120" s="370"/>
      <c r="DG120" s="331" t="s">
        <v>46</v>
      </c>
      <c r="DH120" s="331"/>
      <c r="DI120" s="331"/>
      <c r="DJ120" s="331"/>
      <c r="DK120" s="331"/>
      <c r="DL120" s="332" t="s">
        <v>46</v>
      </c>
      <c r="DM120" s="332"/>
      <c r="DN120" s="332"/>
      <c r="DO120" s="332"/>
      <c r="DP120" s="332"/>
      <c r="DQ120" s="332" t="n">
        <v>2795444</v>
      </c>
      <c r="DR120" s="332"/>
      <c r="DS120" s="332"/>
      <c r="DT120" s="332"/>
      <c r="DU120" s="332"/>
      <c r="DV120" s="333" t="n">
        <v>38</v>
      </c>
      <c r="DW120" s="333"/>
      <c r="DX120" s="333"/>
      <c r="DY120" s="333"/>
      <c r="DZ120" s="333"/>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customFormat="false" ht="26.25" hidden="false" customHeight="true" outlineLevel="0" collapsed="false">
      <c r="A121" s="363"/>
      <c r="B121" s="363"/>
      <c r="C121" s="353" t="s">
        <v>363</v>
      </c>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44" t="s">
        <v>46</v>
      </c>
      <c r="AB121" s="344"/>
      <c r="AC121" s="344"/>
      <c r="AD121" s="344"/>
      <c r="AE121" s="344"/>
      <c r="AF121" s="345" t="s">
        <v>46</v>
      </c>
      <c r="AG121" s="345"/>
      <c r="AH121" s="345"/>
      <c r="AI121" s="345"/>
      <c r="AJ121" s="345"/>
      <c r="AK121" s="345" t="s">
        <v>46</v>
      </c>
      <c r="AL121" s="345"/>
      <c r="AM121" s="345"/>
      <c r="AN121" s="345"/>
      <c r="AO121" s="345"/>
      <c r="AP121" s="348" t="s">
        <v>46</v>
      </c>
      <c r="AQ121" s="348"/>
      <c r="AR121" s="348"/>
      <c r="AS121" s="348"/>
      <c r="AT121" s="348"/>
      <c r="AU121" s="368"/>
      <c r="AV121" s="368"/>
      <c r="AW121" s="368"/>
      <c r="AX121" s="368"/>
      <c r="AY121" s="368"/>
      <c r="AZ121" s="343" t="s">
        <v>364</v>
      </c>
      <c r="BA121" s="343"/>
      <c r="BB121" s="343"/>
      <c r="BC121" s="343"/>
      <c r="BD121" s="343"/>
      <c r="BE121" s="343"/>
      <c r="BF121" s="343"/>
      <c r="BG121" s="343"/>
      <c r="BH121" s="343"/>
      <c r="BI121" s="343"/>
      <c r="BJ121" s="343"/>
      <c r="BK121" s="343"/>
      <c r="BL121" s="343"/>
      <c r="BM121" s="343"/>
      <c r="BN121" s="343"/>
      <c r="BO121" s="343"/>
      <c r="BP121" s="343"/>
      <c r="BQ121" s="344" t="n">
        <v>680868</v>
      </c>
      <c r="BR121" s="344"/>
      <c r="BS121" s="344"/>
      <c r="BT121" s="344"/>
      <c r="BU121" s="344"/>
      <c r="BV121" s="345" t="n">
        <v>779054</v>
      </c>
      <c r="BW121" s="345"/>
      <c r="BX121" s="345"/>
      <c r="BY121" s="345"/>
      <c r="BZ121" s="345"/>
      <c r="CA121" s="345" t="n">
        <v>738540</v>
      </c>
      <c r="CB121" s="345"/>
      <c r="CC121" s="345"/>
      <c r="CD121" s="345"/>
      <c r="CE121" s="345"/>
      <c r="CF121" s="346" t="n">
        <v>10</v>
      </c>
      <c r="CG121" s="346"/>
      <c r="CH121" s="346"/>
      <c r="CI121" s="346"/>
      <c r="CJ121" s="346"/>
      <c r="CK121" s="369"/>
      <c r="CL121" s="369"/>
      <c r="CM121" s="369"/>
      <c r="CN121" s="369"/>
      <c r="CO121" s="369"/>
      <c r="CP121" s="371" t="s">
        <v>304</v>
      </c>
      <c r="CQ121" s="371"/>
      <c r="CR121" s="371"/>
      <c r="CS121" s="371"/>
      <c r="CT121" s="371"/>
      <c r="CU121" s="371"/>
      <c r="CV121" s="371"/>
      <c r="CW121" s="371"/>
      <c r="CX121" s="371"/>
      <c r="CY121" s="371"/>
      <c r="CZ121" s="371"/>
      <c r="DA121" s="371"/>
      <c r="DB121" s="371"/>
      <c r="DC121" s="371"/>
      <c r="DD121" s="371"/>
      <c r="DE121" s="371"/>
      <c r="DF121" s="371"/>
      <c r="DG121" s="344" t="n">
        <v>824089</v>
      </c>
      <c r="DH121" s="344"/>
      <c r="DI121" s="344"/>
      <c r="DJ121" s="344"/>
      <c r="DK121" s="344"/>
      <c r="DL121" s="345" t="n">
        <v>785177</v>
      </c>
      <c r="DM121" s="345"/>
      <c r="DN121" s="345"/>
      <c r="DO121" s="345"/>
      <c r="DP121" s="345"/>
      <c r="DQ121" s="345" t="n">
        <v>745529</v>
      </c>
      <c r="DR121" s="345"/>
      <c r="DS121" s="345"/>
      <c r="DT121" s="345"/>
      <c r="DU121" s="345"/>
      <c r="DV121" s="348" t="n">
        <v>10.1</v>
      </c>
      <c r="DW121" s="348"/>
      <c r="DX121" s="348"/>
      <c r="DY121" s="348"/>
      <c r="DZ121" s="348"/>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customFormat="false" ht="26.25" hidden="false" customHeight="true" outlineLevel="0" collapsed="false">
      <c r="A122" s="363"/>
      <c r="B122" s="363"/>
      <c r="C122" s="347" t="s">
        <v>346</v>
      </c>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4" t="n">
        <v>1861</v>
      </c>
      <c r="AB122" s="344"/>
      <c r="AC122" s="344"/>
      <c r="AD122" s="344"/>
      <c r="AE122" s="344"/>
      <c r="AF122" s="345" t="n">
        <v>1862</v>
      </c>
      <c r="AG122" s="345"/>
      <c r="AH122" s="345"/>
      <c r="AI122" s="345"/>
      <c r="AJ122" s="345"/>
      <c r="AK122" s="345" t="s">
        <v>46</v>
      </c>
      <c r="AL122" s="345"/>
      <c r="AM122" s="345"/>
      <c r="AN122" s="345"/>
      <c r="AO122" s="345"/>
      <c r="AP122" s="348" t="s">
        <v>46</v>
      </c>
      <c r="AQ122" s="348"/>
      <c r="AR122" s="348"/>
      <c r="AS122" s="348"/>
      <c r="AT122" s="348"/>
      <c r="AU122" s="368"/>
      <c r="AV122" s="368"/>
      <c r="AW122" s="368"/>
      <c r="AX122" s="368"/>
      <c r="AY122" s="368"/>
      <c r="AZ122" s="360" t="s">
        <v>365</v>
      </c>
      <c r="BA122" s="360"/>
      <c r="BB122" s="360"/>
      <c r="BC122" s="360"/>
      <c r="BD122" s="360"/>
      <c r="BE122" s="360"/>
      <c r="BF122" s="360"/>
      <c r="BG122" s="360"/>
      <c r="BH122" s="360"/>
      <c r="BI122" s="360"/>
      <c r="BJ122" s="360"/>
      <c r="BK122" s="360"/>
      <c r="BL122" s="360"/>
      <c r="BM122" s="360"/>
      <c r="BN122" s="360"/>
      <c r="BO122" s="360"/>
      <c r="BP122" s="360"/>
      <c r="BQ122" s="361" t="n">
        <v>15465995</v>
      </c>
      <c r="BR122" s="361"/>
      <c r="BS122" s="361"/>
      <c r="BT122" s="361"/>
      <c r="BU122" s="361"/>
      <c r="BV122" s="362" t="n">
        <v>15084196</v>
      </c>
      <c r="BW122" s="362"/>
      <c r="BX122" s="362"/>
      <c r="BY122" s="362"/>
      <c r="BZ122" s="362"/>
      <c r="CA122" s="362" t="n">
        <v>14566158</v>
      </c>
      <c r="CB122" s="362"/>
      <c r="CC122" s="362"/>
      <c r="CD122" s="362"/>
      <c r="CE122" s="362"/>
      <c r="CF122" s="372" t="n">
        <v>198</v>
      </c>
      <c r="CG122" s="372"/>
      <c r="CH122" s="372"/>
      <c r="CI122" s="372"/>
      <c r="CJ122" s="372"/>
      <c r="CK122" s="369"/>
      <c r="CL122" s="369"/>
      <c r="CM122" s="369"/>
      <c r="CN122" s="369"/>
      <c r="CO122" s="369"/>
      <c r="CP122" s="371" t="s">
        <v>307</v>
      </c>
      <c r="CQ122" s="371"/>
      <c r="CR122" s="371"/>
      <c r="CS122" s="371"/>
      <c r="CT122" s="371"/>
      <c r="CU122" s="371"/>
      <c r="CV122" s="371"/>
      <c r="CW122" s="371"/>
      <c r="CX122" s="371"/>
      <c r="CY122" s="371"/>
      <c r="CZ122" s="371"/>
      <c r="DA122" s="371"/>
      <c r="DB122" s="371"/>
      <c r="DC122" s="371"/>
      <c r="DD122" s="371"/>
      <c r="DE122" s="371"/>
      <c r="DF122" s="371"/>
      <c r="DG122" s="344" t="s">
        <v>46</v>
      </c>
      <c r="DH122" s="344"/>
      <c r="DI122" s="344"/>
      <c r="DJ122" s="344"/>
      <c r="DK122" s="344"/>
      <c r="DL122" s="345" t="s">
        <v>46</v>
      </c>
      <c r="DM122" s="345"/>
      <c r="DN122" s="345"/>
      <c r="DO122" s="345"/>
      <c r="DP122" s="345"/>
      <c r="DQ122" s="345" t="n">
        <v>95812</v>
      </c>
      <c r="DR122" s="345"/>
      <c r="DS122" s="345"/>
      <c r="DT122" s="345"/>
      <c r="DU122" s="345"/>
      <c r="DV122" s="348" t="n">
        <v>1.3</v>
      </c>
      <c r="DW122" s="348"/>
      <c r="DX122" s="348"/>
      <c r="DY122" s="348"/>
      <c r="DZ122" s="348"/>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c r="IW122" s="0"/>
      <c r="IX122" s="0"/>
      <c r="IY122" s="0"/>
      <c r="IZ122" s="0"/>
      <c r="JA122" s="0"/>
      <c r="JB122" s="0"/>
      <c r="JC122" s="0"/>
      <c r="JD122" s="0"/>
      <c r="JE122" s="0"/>
      <c r="JF122" s="0"/>
      <c r="JG122" s="0"/>
      <c r="JH122" s="0"/>
      <c r="JI122" s="0"/>
      <c r="JJ122" s="0"/>
      <c r="JK122" s="0"/>
      <c r="JL122" s="0"/>
      <c r="JM122" s="0"/>
      <c r="JN122" s="0"/>
      <c r="JO122" s="0"/>
      <c r="JP122" s="0"/>
      <c r="JQ122" s="0"/>
      <c r="JR122" s="0"/>
      <c r="JS122" s="0"/>
      <c r="JT122" s="0"/>
      <c r="JU122" s="0"/>
      <c r="JV122" s="0"/>
      <c r="JW122" s="0"/>
      <c r="JX122" s="0"/>
      <c r="JY122" s="0"/>
      <c r="JZ122" s="0"/>
      <c r="KA122" s="0"/>
      <c r="KB122" s="0"/>
      <c r="KC122" s="0"/>
      <c r="KD122" s="0"/>
      <c r="KE122" s="0"/>
      <c r="KF122" s="0"/>
      <c r="KG122" s="0"/>
      <c r="KH122" s="0"/>
      <c r="KI122" s="0"/>
      <c r="KJ122" s="0"/>
      <c r="KK122" s="0"/>
      <c r="KL122" s="0"/>
      <c r="KM122" s="0"/>
      <c r="KN122" s="0"/>
      <c r="KO122" s="0"/>
      <c r="KP122" s="0"/>
      <c r="KQ122" s="0"/>
      <c r="KR122" s="0"/>
      <c r="KS122" s="0"/>
      <c r="KT122" s="0"/>
      <c r="KU122" s="0"/>
      <c r="KV122" s="0"/>
      <c r="KW122" s="0"/>
      <c r="KX122" s="0"/>
      <c r="KY122" s="0"/>
      <c r="KZ122" s="0"/>
      <c r="LA122" s="0"/>
      <c r="LB122" s="0"/>
      <c r="LC122" s="0"/>
      <c r="LD122" s="0"/>
      <c r="LE122" s="0"/>
      <c r="LF122" s="0"/>
      <c r="LG122" s="0"/>
      <c r="LH122" s="0"/>
      <c r="LI122" s="0"/>
      <c r="LJ122" s="0"/>
      <c r="LK122" s="0"/>
      <c r="LL122" s="0"/>
      <c r="LM122" s="0"/>
      <c r="LN122" s="0"/>
      <c r="LO122" s="0"/>
      <c r="LP122" s="0"/>
      <c r="LQ122" s="0"/>
      <c r="LR122" s="0"/>
      <c r="LS122" s="0"/>
      <c r="LT122" s="0"/>
      <c r="LU122" s="0"/>
      <c r="LV122" s="0"/>
      <c r="LW122" s="0"/>
      <c r="LX122" s="0"/>
      <c r="LY122" s="0"/>
      <c r="LZ122" s="0"/>
      <c r="MA122" s="0"/>
      <c r="MB122" s="0"/>
      <c r="MC122" s="0"/>
      <c r="MD122" s="0"/>
      <c r="ME122" s="0"/>
      <c r="MF122" s="0"/>
      <c r="MG122" s="0"/>
      <c r="MH122" s="0"/>
      <c r="MI122" s="0"/>
      <c r="MJ122" s="0"/>
      <c r="MK122" s="0"/>
      <c r="ML122" s="0"/>
      <c r="MM122" s="0"/>
      <c r="MN122" s="0"/>
      <c r="MO122" s="0"/>
      <c r="MP122" s="0"/>
      <c r="MQ122" s="0"/>
      <c r="MR122" s="0"/>
      <c r="MS122" s="0"/>
      <c r="MT122" s="0"/>
      <c r="MU122" s="0"/>
      <c r="MV122" s="0"/>
      <c r="MW122" s="0"/>
      <c r="MX122" s="0"/>
      <c r="MY122" s="0"/>
      <c r="MZ122" s="0"/>
      <c r="NA122" s="0"/>
      <c r="NB122" s="0"/>
      <c r="NC122" s="0"/>
      <c r="ND122" s="0"/>
      <c r="NE122" s="0"/>
      <c r="NF122" s="0"/>
      <c r="NG122" s="0"/>
      <c r="NH122" s="0"/>
      <c r="NI122" s="0"/>
      <c r="NJ122" s="0"/>
      <c r="NK122" s="0"/>
      <c r="NL122" s="0"/>
      <c r="NM122" s="0"/>
      <c r="NN122" s="0"/>
      <c r="NO122" s="0"/>
      <c r="NP122" s="0"/>
      <c r="NQ122" s="0"/>
      <c r="NR122" s="0"/>
      <c r="NS122" s="0"/>
      <c r="NT122" s="0"/>
      <c r="NU122" s="0"/>
      <c r="NV122" s="0"/>
      <c r="NW122" s="0"/>
      <c r="NX122" s="0"/>
      <c r="NY122" s="0"/>
      <c r="NZ122" s="0"/>
      <c r="OA122" s="0"/>
      <c r="OB122" s="0"/>
      <c r="OC122" s="0"/>
      <c r="OD122" s="0"/>
      <c r="OE122" s="0"/>
      <c r="OF122" s="0"/>
      <c r="OG122" s="0"/>
      <c r="OH122" s="0"/>
      <c r="OI122" s="0"/>
      <c r="OJ122" s="0"/>
      <c r="OK122" s="0"/>
      <c r="OL122" s="0"/>
      <c r="OM122" s="0"/>
      <c r="ON122" s="0"/>
      <c r="OO122" s="0"/>
      <c r="OP122" s="0"/>
      <c r="OQ122" s="0"/>
      <c r="OR122" s="0"/>
      <c r="OS122" s="0"/>
      <c r="OT122" s="0"/>
      <c r="OU122" s="0"/>
      <c r="OV122" s="0"/>
      <c r="OW122" s="0"/>
      <c r="OX122" s="0"/>
      <c r="OY122" s="0"/>
      <c r="OZ122" s="0"/>
      <c r="PA122" s="0"/>
      <c r="PB122" s="0"/>
      <c r="PC122" s="0"/>
      <c r="PD122" s="0"/>
      <c r="PE122" s="0"/>
      <c r="PF122" s="0"/>
      <c r="PG122" s="0"/>
      <c r="PH122" s="0"/>
      <c r="PI122" s="0"/>
      <c r="PJ122" s="0"/>
      <c r="PK122" s="0"/>
      <c r="PL122" s="0"/>
      <c r="PM122" s="0"/>
      <c r="PN122" s="0"/>
      <c r="PO122" s="0"/>
      <c r="PP122" s="0"/>
      <c r="PQ122" s="0"/>
      <c r="PR122" s="0"/>
      <c r="PS122" s="0"/>
      <c r="PT122" s="0"/>
      <c r="PU122" s="0"/>
      <c r="PV122" s="0"/>
      <c r="PW122" s="0"/>
      <c r="PX122" s="0"/>
      <c r="PY122" s="0"/>
      <c r="PZ122" s="0"/>
      <c r="QA122" s="0"/>
      <c r="QB122" s="0"/>
      <c r="QC122" s="0"/>
      <c r="QD122" s="0"/>
      <c r="QE122" s="0"/>
      <c r="QF122" s="0"/>
      <c r="QG122" s="0"/>
      <c r="QH122" s="0"/>
      <c r="QI122" s="0"/>
      <c r="QJ122" s="0"/>
      <c r="QK122" s="0"/>
      <c r="QL122" s="0"/>
      <c r="QM122" s="0"/>
      <c r="QN122" s="0"/>
      <c r="QO122" s="0"/>
      <c r="QP122" s="0"/>
      <c r="QQ122" s="0"/>
      <c r="QR122" s="0"/>
      <c r="QS122" s="0"/>
      <c r="QT122" s="0"/>
      <c r="QU122" s="0"/>
      <c r="QV122" s="0"/>
      <c r="QW122" s="0"/>
      <c r="QX122" s="0"/>
      <c r="QY122" s="0"/>
      <c r="QZ122" s="0"/>
      <c r="RA122" s="0"/>
      <c r="RB122" s="0"/>
      <c r="RC122" s="0"/>
      <c r="RD122" s="0"/>
      <c r="RE122" s="0"/>
      <c r="RF122" s="0"/>
      <c r="RG122" s="0"/>
      <c r="RH122" s="0"/>
      <c r="RI122" s="0"/>
      <c r="RJ122" s="0"/>
      <c r="RK122" s="0"/>
      <c r="RL122" s="0"/>
      <c r="RM122" s="0"/>
      <c r="RN122" s="0"/>
      <c r="RO122" s="0"/>
      <c r="RP122" s="0"/>
      <c r="RQ122" s="0"/>
      <c r="RR122" s="0"/>
      <c r="RS122" s="0"/>
      <c r="RT122" s="0"/>
      <c r="RU122" s="0"/>
      <c r="RV122" s="0"/>
      <c r="RW122" s="0"/>
      <c r="RX122" s="0"/>
      <c r="RY122" s="0"/>
      <c r="RZ122" s="0"/>
      <c r="SA122" s="0"/>
      <c r="SB122" s="0"/>
      <c r="SC122" s="0"/>
      <c r="SD122" s="0"/>
      <c r="SE122" s="0"/>
      <c r="SF122" s="0"/>
      <c r="SG122" s="0"/>
      <c r="SH122" s="0"/>
      <c r="SI122" s="0"/>
      <c r="SJ122" s="0"/>
      <c r="SK122" s="0"/>
      <c r="SL122" s="0"/>
      <c r="SM122" s="0"/>
      <c r="SN122" s="0"/>
      <c r="SO122" s="0"/>
      <c r="SP122" s="0"/>
      <c r="SQ122" s="0"/>
      <c r="SR122" s="0"/>
      <c r="SS122" s="0"/>
      <c r="ST122" s="0"/>
      <c r="SU122" s="0"/>
      <c r="SV122" s="0"/>
      <c r="SW122" s="0"/>
      <c r="SX122" s="0"/>
      <c r="SY122" s="0"/>
      <c r="SZ122" s="0"/>
      <c r="TA122" s="0"/>
      <c r="TB122" s="0"/>
      <c r="TC122" s="0"/>
      <c r="TD122" s="0"/>
      <c r="TE122" s="0"/>
      <c r="TF122" s="0"/>
      <c r="TG122" s="0"/>
      <c r="TH122" s="0"/>
      <c r="TI122" s="0"/>
      <c r="TJ122" s="0"/>
      <c r="TK122" s="0"/>
      <c r="TL122" s="0"/>
      <c r="TM122" s="0"/>
      <c r="TN122" s="0"/>
      <c r="TO122" s="0"/>
      <c r="TP122" s="0"/>
      <c r="TQ122" s="0"/>
      <c r="TR122" s="0"/>
      <c r="TS122" s="0"/>
      <c r="TT122" s="0"/>
      <c r="TU122" s="0"/>
      <c r="TV122" s="0"/>
      <c r="TW122" s="0"/>
      <c r="TX122" s="0"/>
      <c r="TY122" s="0"/>
      <c r="TZ122" s="0"/>
      <c r="UA122" s="0"/>
      <c r="UB122" s="0"/>
      <c r="UC122" s="0"/>
      <c r="UD122" s="0"/>
      <c r="UE122" s="0"/>
      <c r="UF122" s="0"/>
      <c r="UG122" s="0"/>
      <c r="UH122" s="0"/>
      <c r="UI122" s="0"/>
      <c r="UJ122" s="0"/>
      <c r="UK122" s="0"/>
      <c r="UL122" s="0"/>
      <c r="UM122" s="0"/>
      <c r="UN122" s="0"/>
      <c r="UO122" s="0"/>
      <c r="UP122" s="0"/>
      <c r="UQ122" s="0"/>
      <c r="UR122" s="0"/>
      <c r="US122" s="0"/>
      <c r="UT122" s="0"/>
      <c r="UU122" s="0"/>
      <c r="UV122" s="0"/>
      <c r="UW122" s="0"/>
      <c r="UX122" s="0"/>
      <c r="UY122" s="0"/>
      <c r="UZ122" s="0"/>
      <c r="VA122" s="0"/>
      <c r="VB122" s="0"/>
      <c r="VC122" s="0"/>
      <c r="VD122" s="0"/>
      <c r="VE122" s="0"/>
      <c r="VF122" s="0"/>
      <c r="VG122" s="0"/>
      <c r="VH122" s="0"/>
      <c r="VI122" s="0"/>
      <c r="VJ122" s="0"/>
      <c r="VK122" s="0"/>
      <c r="VL122" s="0"/>
      <c r="VM122" s="0"/>
      <c r="VN122" s="0"/>
      <c r="VO122" s="0"/>
      <c r="VP122" s="0"/>
      <c r="VQ122" s="0"/>
      <c r="VR122" s="0"/>
      <c r="VS122" s="0"/>
      <c r="VT122" s="0"/>
      <c r="VU122" s="0"/>
      <c r="VV122" s="0"/>
      <c r="VW122" s="0"/>
      <c r="VX122" s="0"/>
      <c r="VY122" s="0"/>
      <c r="VZ122" s="0"/>
      <c r="WA122" s="0"/>
      <c r="WB122" s="0"/>
      <c r="WC122" s="0"/>
      <c r="WD122" s="0"/>
      <c r="WE122" s="0"/>
      <c r="WF122" s="0"/>
      <c r="WG122" s="0"/>
      <c r="WH122" s="0"/>
      <c r="WI122" s="0"/>
      <c r="WJ122" s="0"/>
      <c r="WK122" s="0"/>
      <c r="WL122" s="0"/>
      <c r="WM122" s="0"/>
      <c r="WN122" s="0"/>
      <c r="WO122" s="0"/>
      <c r="WP122" s="0"/>
      <c r="WQ122" s="0"/>
      <c r="WR122" s="0"/>
      <c r="WS122" s="0"/>
      <c r="WT122" s="0"/>
      <c r="WU122" s="0"/>
      <c r="WV122" s="0"/>
      <c r="WW122" s="0"/>
      <c r="WX122" s="0"/>
      <c r="WY122" s="0"/>
      <c r="WZ122" s="0"/>
      <c r="XA122" s="0"/>
      <c r="XB122" s="0"/>
      <c r="XC122" s="0"/>
      <c r="XD122" s="0"/>
      <c r="XE122" s="0"/>
      <c r="XF122" s="0"/>
      <c r="XG122" s="0"/>
      <c r="XH122" s="0"/>
      <c r="XI122" s="0"/>
      <c r="XJ122" s="0"/>
      <c r="XK122" s="0"/>
      <c r="XL122" s="0"/>
      <c r="XM122" s="0"/>
      <c r="XN122" s="0"/>
      <c r="XO122" s="0"/>
      <c r="XP122" s="0"/>
      <c r="XQ122" s="0"/>
      <c r="XR122" s="0"/>
      <c r="XS122" s="0"/>
      <c r="XT122" s="0"/>
      <c r="XU122" s="0"/>
      <c r="XV122" s="0"/>
      <c r="XW122" s="0"/>
      <c r="XX122" s="0"/>
      <c r="XY122" s="0"/>
      <c r="XZ122" s="0"/>
      <c r="YA122" s="0"/>
      <c r="YB122" s="0"/>
      <c r="YC122" s="0"/>
      <c r="YD122" s="0"/>
      <c r="YE122" s="0"/>
      <c r="YF122" s="0"/>
      <c r="YG122" s="0"/>
      <c r="YH122" s="0"/>
      <c r="YI122" s="0"/>
      <c r="YJ122" s="0"/>
      <c r="YK122" s="0"/>
      <c r="YL122" s="0"/>
      <c r="YM122" s="0"/>
      <c r="YN122" s="0"/>
      <c r="YO122" s="0"/>
      <c r="YP122" s="0"/>
      <c r="YQ122" s="0"/>
      <c r="YR122" s="0"/>
      <c r="YS122" s="0"/>
      <c r="YT122" s="0"/>
      <c r="YU122" s="0"/>
      <c r="YV122" s="0"/>
      <c r="YW122" s="0"/>
      <c r="YX122" s="0"/>
      <c r="YY122" s="0"/>
      <c r="YZ122" s="0"/>
      <c r="ZA122" s="0"/>
      <c r="ZB122" s="0"/>
      <c r="ZC122" s="0"/>
      <c r="ZD122" s="0"/>
      <c r="ZE122" s="0"/>
      <c r="ZF122" s="0"/>
      <c r="ZG122" s="0"/>
      <c r="ZH122" s="0"/>
      <c r="ZI122" s="0"/>
      <c r="ZJ122" s="0"/>
      <c r="ZK122" s="0"/>
      <c r="ZL122" s="0"/>
      <c r="ZM122" s="0"/>
      <c r="ZN122" s="0"/>
      <c r="ZO122" s="0"/>
      <c r="ZP122" s="0"/>
      <c r="ZQ122" s="0"/>
      <c r="ZR122" s="0"/>
      <c r="ZS122" s="0"/>
      <c r="ZT122" s="0"/>
      <c r="ZU122" s="0"/>
      <c r="ZV122" s="0"/>
      <c r="ZW122" s="0"/>
      <c r="ZX122" s="0"/>
      <c r="ZY122" s="0"/>
      <c r="ZZ122" s="0"/>
      <c r="AAA122" s="0"/>
      <c r="AAB122" s="0"/>
      <c r="AAC122" s="0"/>
      <c r="AAD122" s="0"/>
      <c r="AAE122" s="0"/>
      <c r="AAF122" s="0"/>
      <c r="AAG122" s="0"/>
      <c r="AAH122" s="0"/>
      <c r="AAI122" s="0"/>
      <c r="AAJ122" s="0"/>
      <c r="AAK122" s="0"/>
      <c r="AAL122" s="0"/>
      <c r="AAM122" s="0"/>
      <c r="AAN122" s="0"/>
      <c r="AAO122" s="0"/>
      <c r="AAP122" s="0"/>
      <c r="AAQ122" s="0"/>
      <c r="AAR122" s="0"/>
      <c r="AAS122" s="0"/>
      <c r="AAT122" s="0"/>
      <c r="AAU122" s="0"/>
      <c r="AAV122" s="0"/>
      <c r="AAW122" s="0"/>
      <c r="AAX122" s="0"/>
      <c r="AAY122" s="0"/>
      <c r="AAZ122" s="0"/>
      <c r="ABA122" s="0"/>
      <c r="ABB122" s="0"/>
      <c r="ABC122" s="0"/>
      <c r="ABD122" s="0"/>
      <c r="ABE122" s="0"/>
      <c r="ABF122" s="0"/>
      <c r="ABG122" s="0"/>
      <c r="ABH122" s="0"/>
      <c r="ABI122" s="0"/>
      <c r="ABJ122" s="0"/>
      <c r="ABK122" s="0"/>
      <c r="ABL122" s="0"/>
      <c r="ABM122" s="0"/>
      <c r="ABN122" s="0"/>
      <c r="ABO122" s="0"/>
      <c r="ABP122" s="0"/>
      <c r="ABQ122" s="0"/>
      <c r="ABR122" s="0"/>
      <c r="ABS122" s="0"/>
      <c r="ABT122" s="0"/>
      <c r="ABU122" s="0"/>
      <c r="ABV122" s="0"/>
      <c r="ABW122" s="0"/>
      <c r="ABX122" s="0"/>
      <c r="ABY122" s="0"/>
      <c r="ABZ122" s="0"/>
      <c r="ACA122" s="0"/>
      <c r="ACB122" s="0"/>
      <c r="ACC122" s="0"/>
      <c r="ACD122" s="0"/>
      <c r="ACE122" s="0"/>
      <c r="ACF122" s="0"/>
      <c r="ACG122" s="0"/>
      <c r="ACH122" s="0"/>
      <c r="ACI122" s="0"/>
      <c r="ACJ122" s="0"/>
      <c r="ACK122" s="0"/>
      <c r="ACL122" s="0"/>
      <c r="ACM122" s="0"/>
      <c r="ACN122" s="0"/>
      <c r="ACO122" s="0"/>
      <c r="ACP122" s="0"/>
      <c r="ACQ122" s="0"/>
      <c r="ACR122" s="0"/>
      <c r="ACS122" s="0"/>
      <c r="ACT122" s="0"/>
      <c r="ACU122" s="0"/>
      <c r="ACV122" s="0"/>
      <c r="ACW122" s="0"/>
      <c r="ACX122" s="0"/>
      <c r="ACY122" s="0"/>
      <c r="ACZ122" s="0"/>
      <c r="ADA122" s="0"/>
      <c r="ADB122" s="0"/>
      <c r="ADC122" s="0"/>
      <c r="ADD122" s="0"/>
      <c r="ADE122" s="0"/>
      <c r="ADF122" s="0"/>
      <c r="ADG122" s="0"/>
      <c r="ADH122" s="0"/>
      <c r="ADI122" s="0"/>
      <c r="ADJ122" s="0"/>
      <c r="ADK122" s="0"/>
      <c r="ADL122" s="0"/>
      <c r="ADM122" s="0"/>
      <c r="ADN122" s="0"/>
      <c r="ADO122" s="0"/>
      <c r="ADP122" s="0"/>
      <c r="ADQ122" s="0"/>
      <c r="ADR122" s="0"/>
      <c r="ADS122" s="0"/>
      <c r="ADT122" s="0"/>
      <c r="ADU122" s="0"/>
      <c r="ADV122" s="0"/>
      <c r="ADW122" s="0"/>
      <c r="ADX122" s="0"/>
      <c r="ADY122" s="0"/>
      <c r="ADZ122" s="0"/>
      <c r="AEA122" s="0"/>
      <c r="AEB122" s="0"/>
      <c r="AEC122" s="0"/>
      <c r="AED122" s="0"/>
      <c r="AEE122" s="0"/>
      <c r="AEF122" s="0"/>
      <c r="AEG122" s="0"/>
      <c r="AEH122" s="0"/>
      <c r="AEI122" s="0"/>
      <c r="AEJ122" s="0"/>
      <c r="AEK122" s="0"/>
      <c r="AEL122" s="0"/>
      <c r="AEM122" s="0"/>
      <c r="AEN122" s="0"/>
      <c r="AEO122" s="0"/>
      <c r="AEP122" s="0"/>
      <c r="AEQ122" s="0"/>
      <c r="AER122" s="0"/>
      <c r="AES122" s="0"/>
      <c r="AET122" s="0"/>
      <c r="AEU122" s="0"/>
      <c r="AEV122" s="0"/>
      <c r="AEW122" s="0"/>
      <c r="AEX122" s="0"/>
      <c r="AEY122" s="0"/>
      <c r="AEZ122" s="0"/>
      <c r="AFA122" s="0"/>
      <c r="AFB122" s="0"/>
      <c r="AFC122" s="0"/>
      <c r="AFD122" s="0"/>
      <c r="AFE122" s="0"/>
      <c r="AFF122" s="0"/>
      <c r="AFG122" s="0"/>
      <c r="AFH122" s="0"/>
      <c r="AFI122" s="0"/>
      <c r="AFJ122" s="0"/>
      <c r="AFK122" s="0"/>
      <c r="AFL122" s="0"/>
      <c r="AFM122" s="0"/>
      <c r="AFN122" s="0"/>
      <c r="AFO122" s="0"/>
      <c r="AFP122" s="0"/>
      <c r="AFQ122" s="0"/>
      <c r="AFR122" s="0"/>
      <c r="AFS122" s="0"/>
      <c r="AFT122" s="0"/>
      <c r="AFU122" s="0"/>
      <c r="AFV122" s="0"/>
      <c r="AFW122" s="0"/>
      <c r="AFX122" s="0"/>
      <c r="AFY122" s="0"/>
      <c r="AFZ122" s="0"/>
      <c r="AGA122" s="0"/>
      <c r="AGB122" s="0"/>
      <c r="AGC122" s="0"/>
      <c r="AGD122" s="0"/>
      <c r="AGE122" s="0"/>
      <c r="AGF122" s="0"/>
      <c r="AGG122" s="0"/>
      <c r="AGH122" s="0"/>
      <c r="AGI122" s="0"/>
      <c r="AGJ122" s="0"/>
      <c r="AGK122" s="0"/>
      <c r="AGL122" s="0"/>
      <c r="AGM122" s="0"/>
      <c r="AGN122" s="0"/>
      <c r="AGO122" s="0"/>
      <c r="AGP122" s="0"/>
      <c r="AGQ122" s="0"/>
      <c r="AGR122" s="0"/>
      <c r="AGS122" s="0"/>
      <c r="AGT122" s="0"/>
      <c r="AGU122" s="0"/>
      <c r="AGV122" s="0"/>
      <c r="AGW122" s="0"/>
      <c r="AGX122" s="0"/>
      <c r="AGY122" s="0"/>
      <c r="AGZ122" s="0"/>
      <c r="AHA122" s="0"/>
      <c r="AHB122" s="0"/>
      <c r="AHC122" s="0"/>
      <c r="AHD122" s="0"/>
      <c r="AHE122" s="0"/>
      <c r="AHF122" s="0"/>
      <c r="AHG122" s="0"/>
      <c r="AHH122" s="0"/>
      <c r="AHI122" s="0"/>
      <c r="AHJ122" s="0"/>
      <c r="AHK122" s="0"/>
      <c r="AHL122" s="0"/>
      <c r="AHM122" s="0"/>
      <c r="AHN122" s="0"/>
      <c r="AHO122" s="0"/>
      <c r="AHP122" s="0"/>
      <c r="AHQ122" s="0"/>
      <c r="AHR122" s="0"/>
      <c r="AHS122" s="0"/>
      <c r="AHT122" s="0"/>
      <c r="AHU122" s="0"/>
      <c r="AHV122" s="0"/>
      <c r="AHW122" s="0"/>
      <c r="AHX122" s="0"/>
      <c r="AHY122" s="0"/>
      <c r="AHZ122" s="0"/>
      <c r="AIA122" s="0"/>
      <c r="AIB122" s="0"/>
      <c r="AIC122" s="0"/>
      <c r="AID122" s="0"/>
      <c r="AIE122" s="0"/>
      <c r="AIF122" s="0"/>
      <c r="AIG122" s="0"/>
      <c r="AIH122" s="0"/>
      <c r="AII122" s="0"/>
      <c r="AIJ122" s="0"/>
      <c r="AIK122" s="0"/>
      <c r="AIL122" s="0"/>
      <c r="AIM122" s="0"/>
      <c r="AIN122" s="0"/>
      <c r="AIO122" s="0"/>
      <c r="AIP122" s="0"/>
      <c r="AIQ122" s="0"/>
      <c r="AIR122" s="0"/>
      <c r="AIS122" s="0"/>
      <c r="AIT122" s="0"/>
      <c r="AIU122" s="0"/>
      <c r="AIV122" s="0"/>
      <c r="AIW122" s="0"/>
      <c r="AIX122" s="0"/>
      <c r="AIY122" s="0"/>
      <c r="AIZ122" s="0"/>
      <c r="AJA122" s="0"/>
      <c r="AJB122" s="0"/>
      <c r="AJC122" s="0"/>
      <c r="AJD122" s="0"/>
      <c r="AJE122" s="0"/>
      <c r="AJF122" s="0"/>
      <c r="AJG122" s="0"/>
      <c r="AJH122" s="0"/>
      <c r="AJI122" s="0"/>
      <c r="AJJ122" s="0"/>
      <c r="AJK122" s="0"/>
      <c r="AJL122" s="0"/>
      <c r="AJM122" s="0"/>
      <c r="AJN122" s="0"/>
      <c r="AJO122" s="0"/>
      <c r="AJP122" s="0"/>
      <c r="AJQ122" s="0"/>
      <c r="AJR122" s="0"/>
      <c r="AJS122" s="0"/>
      <c r="AJT122" s="0"/>
      <c r="AJU122" s="0"/>
      <c r="AJV122" s="0"/>
      <c r="AJW122" s="0"/>
      <c r="AJX122" s="0"/>
      <c r="AJY122" s="0"/>
      <c r="AJZ122" s="0"/>
      <c r="AKA122" s="0"/>
      <c r="AKB122" s="0"/>
      <c r="AKC122" s="0"/>
      <c r="AKD122" s="0"/>
      <c r="AKE122" s="0"/>
      <c r="AKF122" s="0"/>
      <c r="AKG122" s="0"/>
      <c r="AKH122" s="0"/>
      <c r="AKI122" s="0"/>
      <c r="AKJ122" s="0"/>
      <c r="AKK122" s="0"/>
      <c r="AKL122" s="0"/>
      <c r="AKM122" s="0"/>
      <c r="AKN122" s="0"/>
      <c r="AKO122" s="0"/>
      <c r="AKP122" s="0"/>
      <c r="AKQ122" s="0"/>
      <c r="AKR122" s="0"/>
      <c r="AKS122" s="0"/>
      <c r="AKT122" s="0"/>
      <c r="AKU122" s="0"/>
      <c r="AKV122" s="0"/>
      <c r="AKW122" s="0"/>
      <c r="AKX122" s="0"/>
      <c r="AKY122" s="0"/>
      <c r="AKZ122" s="0"/>
      <c r="ALA122" s="0"/>
      <c r="ALB122" s="0"/>
      <c r="ALC122" s="0"/>
      <c r="ALD122" s="0"/>
      <c r="ALE122" s="0"/>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26.25" hidden="false" customHeight="true" outlineLevel="0" collapsed="false">
      <c r="A123" s="363"/>
      <c r="B123" s="363"/>
      <c r="C123" s="347" t="s">
        <v>352</v>
      </c>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4" t="s">
        <v>46</v>
      </c>
      <c r="AB123" s="344"/>
      <c r="AC123" s="344"/>
      <c r="AD123" s="344"/>
      <c r="AE123" s="344"/>
      <c r="AF123" s="345" t="s">
        <v>46</v>
      </c>
      <c r="AG123" s="345"/>
      <c r="AH123" s="345"/>
      <c r="AI123" s="345"/>
      <c r="AJ123" s="345"/>
      <c r="AK123" s="345" t="s">
        <v>46</v>
      </c>
      <c r="AL123" s="345"/>
      <c r="AM123" s="345"/>
      <c r="AN123" s="345"/>
      <c r="AO123" s="345"/>
      <c r="AP123" s="348" t="s">
        <v>46</v>
      </c>
      <c r="AQ123" s="348"/>
      <c r="AR123" s="348"/>
      <c r="AS123" s="348"/>
      <c r="AT123" s="348"/>
      <c r="AU123" s="368"/>
      <c r="AV123" s="368"/>
      <c r="AW123" s="368"/>
      <c r="AX123" s="368"/>
      <c r="AY123" s="368"/>
      <c r="AZ123" s="364" t="s">
        <v>101</v>
      </c>
      <c r="BA123" s="364"/>
      <c r="BB123" s="364"/>
      <c r="BC123" s="364"/>
      <c r="BD123" s="364"/>
      <c r="BE123" s="364"/>
      <c r="BF123" s="364"/>
      <c r="BG123" s="364"/>
      <c r="BH123" s="364"/>
      <c r="BI123" s="364"/>
      <c r="BJ123" s="364"/>
      <c r="BK123" s="364"/>
      <c r="BL123" s="364"/>
      <c r="BM123" s="364"/>
      <c r="BN123" s="364"/>
      <c r="BO123" s="355" t="s">
        <v>366</v>
      </c>
      <c r="BP123" s="355"/>
      <c r="BQ123" s="356" t="n">
        <v>23359955</v>
      </c>
      <c r="BR123" s="356"/>
      <c r="BS123" s="356"/>
      <c r="BT123" s="356"/>
      <c r="BU123" s="356"/>
      <c r="BV123" s="357" t="n">
        <v>22346760</v>
      </c>
      <c r="BW123" s="357"/>
      <c r="BX123" s="357"/>
      <c r="BY123" s="357"/>
      <c r="BZ123" s="357"/>
      <c r="CA123" s="357" t="n">
        <v>22049137</v>
      </c>
      <c r="CB123" s="357"/>
      <c r="CC123" s="357"/>
      <c r="CD123" s="357"/>
      <c r="CE123" s="357"/>
      <c r="CF123" s="365"/>
      <c r="CG123" s="365"/>
      <c r="CH123" s="365"/>
      <c r="CI123" s="365"/>
      <c r="CJ123" s="365"/>
      <c r="CK123" s="369"/>
      <c r="CL123" s="369"/>
      <c r="CM123" s="369"/>
      <c r="CN123" s="369"/>
      <c r="CO123" s="369"/>
      <c r="CP123" s="371" t="s">
        <v>302</v>
      </c>
      <c r="CQ123" s="371"/>
      <c r="CR123" s="371"/>
      <c r="CS123" s="371"/>
      <c r="CT123" s="371"/>
      <c r="CU123" s="371"/>
      <c r="CV123" s="371"/>
      <c r="CW123" s="371"/>
      <c r="CX123" s="371"/>
      <c r="CY123" s="371"/>
      <c r="CZ123" s="371"/>
      <c r="DA123" s="371"/>
      <c r="DB123" s="371"/>
      <c r="DC123" s="371"/>
      <c r="DD123" s="371"/>
      <c r="DE123" s="371"/>
      <c r="DF123" s="371"/>
      <c r="DG123" s="344" t="s">
        <v>46</v>
      </c>
      <c r="DH123" s="344"/>
      <c r="DI123" s="344"/>
      <c r="DJ123" s="344"/>
      <c r="DK123" s="344"/>
      <c r="DL123" s="345" t="s">
        <v>46</v>
      </c>
      <c r="DM123" s="345"/>
      <c r="DN123" s="345"/>
      <c r="DO123" s="345"/>
      <c r="DP123" s="345"/>
      <c r="DQ123" s="345" t="s">
        <v>46</v>
      </c>
      <c r="DR123" s="345"/>
      <c r="DS123" s="345"/>
      <c r="DT123" s="345"/>
      <c r="DU123" s="345"/>
      <c r="DV123" s="348" t="s">
        <v>46</v>
      </c>
      <c r="DW123" s="348"/>
      <c r="DX123" s="348"/>
      <c r="DY123" s="348"/>
      <c r="DZ123" s="348"/>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customFormat="false" ht="26.25" hidden="false" customHeight="true" outlineLevel="0" collapsed="false">
      <c r="A124" s="363"/>
      <c r="B124" s="363"/>
      <c r="C124" s="347" t="s">
        <v>355</v>
      </c>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4" t="s">
        <v>46</v>
      </c>
      <c r="AB124" s="344"/>
      <c r="AC124" s="344"/>
      <c r="AD124" s="344"/>
      <c r="AE124" s="344"/>
      <c r="AF124" s="345" t="s">
        <v>46</v>
      </c>
      <c r="AG124" s="345"/>
      <c r="AH124" s="345"/>
      <c r="AI124" s="345"/>
      <c r="AJ124" s="345"/>
      <c r="AK124" s="345" t="s">
        <v>46</v>
      </c>
      <c r="AL124" s="345"/>
      <c r="AM124" s="345"/>
      <c r="AN124" s="345"/>
      <c r="AO124" s="345"/>
      <c r="AP124" s="348" t="s">
        <v>46</v>
      </c>
      <c r="AQ124" s="348"/>
      <c r="AR124" s="348"/>
      <c r="AS124" s="348"/>
      <c r="AT124" s="348"/>
      <c r="AU124" s="373" t="s">
        <v>367</v>
      </c>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4" t="n">
        <v>74</v>
      </c>
      <c r="BR124" s="374"/>
      <c r="BS124" s="374"/>
      <c r="BT124" s="374"/>
      <c r="BU124" s="374"/>
      <c r="BV124" s="375" t="n">
        <v>83.4</v>
      </c>
      <c r="BW124" s="375"/>
      <c r="BX124" s="375"/>
      <c r="BY124" s="375"/>
      <c r="BZ124" s="375"/>
      <c r="CA124" s="375" t="n">
        <v>75.4</v>
      </c>
      <c r="CB124" s="375"/>
      <c r="CC124" s="375"/>
      <c r="CD124" s="375"/>
      <c r="CE124" s="375"/>
      <c r="CF124" s="376"/>
      <c r="CG124" s="376"/>
      <c r="CH124" s="376"/>
      <c r="CI124" s="376"/>
      <c r="CJ124" s="376"/>
      <c r="CK124" s="369"/>
      <c r="CL124" s="369"/>
      <c r="CM124" s="369"/>
      <c r="CN124" s="369"/>
      <c r="CO124" s="369"/>
      <c r="CP124" s="371" t="s">
        <v>368</v>
      </c>
      <c r="CQ124" s="371"/>
      <c r="CR124" s="371"/>
      <c r="CS124" s="371"/>
      <c r="CT124" s="371"/>
      <c r="CU124" s="371"/>
      <c r="CV124" s="371"/>
      <c r="CW124" s="371"/>
      <c r="CX124" s="371"/>
      <c r="CY124" s="371"/>
      <c r="CZ124" s="371"/>
      <c r="DA124" s="371"/>
      <c r="DB124" s="371"/>
      <c r="DC124" s="371"/>
      <c r="DD124" s="371"/>
      <c r="DE124" s="371"/>
      <c r="DF124" s="371"/>
      <c r="DG124" s="361" t="n">
        <v>2957223</v>
      </c>
      <c r="DH124" s="361"/>
      <c r="DI124" s="361"/>
      <c r="DJ124" s="361"/>
      <c r="DK124" s="361"/>
      <c r="DL124" s="362" t="n">
        <v>2824844</v>
      </c>
      <c r="DM124" s="362"/>
      <c r="DN124" s="362"/>
      <c r="DO124" s="362"/>
      <c r="DP124" s="362"/>
      <c r="DQ124" s="362" t="s">
        <v>46</v>
      </c>
      <c r="DR124" s="362"/>
      <c r="DS124" s="362"/>
      <c r="DT124" s="362"/>
      <c r="DU124" s="362"/>
      <c r="DV124" s="367" t="s">
        <v>46</v>
      </c>
      <c r="DW124" s="367"/>
      <c r="DX124" s="367"/>
      <c r="DY124" s="367"/>
      <c r="DZ124" s="367"/>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customFormat="false" ht="26.25" hidden="false" customHeight="true" outlineLevel="0" collapsed="false">
      <c r="A125" s="363"/>
      <c r="B125" s="363"/>
      <c r="C125" s="347" t="s">
        <v>357</v>
      </c>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4" t="s">
        <v>46</v>
      </c>
      <c r="AB125" s="344"/>
      <c r="AC125" s="344"/>
      <c r="AD125" s="344"/>
      <c r="AE125" s="344"/>
      <c r="AF125" s="345" t="s">
        <v>46</v>
      </c>
      <c r="AG125" s="345"/>
      <c r="AH125" s="345"/>
      <c r="AI125" s="345"/>
      <c r="AJ125" s="345"/>
      <c r="AK125" s="345" t="s">
        <v>46</v>
      </c>
      <c r="AL125" s="345"/>
      <c r="AM125" s="345"/>
      <c r="AN125" s="345"/>
      <c r="AO125" s="345"/>
      <c r="AP125" s="348" t="s">
        <v>46</v>
      </c>
      <c r="AQ125" s="348"/>
      <c r="AR125" s="348"/>
      <c r="AS125" s="348"/>
      <c r="AT125" s="348"/>
      <c r="AU125" s="377"/>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9"/>
      <c r="BR125" s="379"/>
      <c r="BS125" s="379"/>
      <c r="BT125" s="379"/>
      <c r="BU125" s="379"/>
      <c r="BV125" s="379"/>
      <c r="BW125" s="379"/>
      <c r="BX125" s="379"/>
      <c r="BY125" s="379"/>
      <c r="BZ125" s="379"/>
      <c r="CA125" s="379"/>
      <c r="CB125" s="379"/>
      <c r="CC125" s="379"/>
      <c r="CD125" s="379"/>
      <c r="CE125" s="379"/>
      <c r="CF125" s="379"/>
      <c r="CG125" s="379"/>
      <c r="CH125" s="379"/>
      <c r="CI125" s="379"/>
      <c r="CJ125" s="380"/>
      <c r="CK125" s="381" t="s">
        <v>369</v>
      </c>
      <c r="CL125" s="381"/>
      <c r="CM125" s="381"/>
      <c r="CN125" s="381"/>
      <c r="CO125" s="381"/>
      <c r="CP125" s="335" t="s">
        <v>370</v>
      </c>
      <c r="CQ125" s="335"/>
      <c r="CR125" s="335"/>
      <c r="CS125" s="335"/>
      <c r="CT125" s="335"/>
      <c r="CU125" s="335"/>
      <c r="CV125" s="335"/>
      <c r="CW125" s="335"/>
      <c r="CX125" s="335"/>
      <c r="CY125" s="335"/>
      <c r="CZ125" s="335"/>
      <c r="DA125" s="335"/>
      <c r="DB125" s="335"/>
      <c r="DC125" s="335"/>
      <c r="DD125" s="335"/>
      <c r="DE125" s="335"/>
      <c r="DF125" s="335"/>
      <c r="DG125" s="331" t="s">
        <v>46</v>
      </c>
      <c r="DH125" s="331"/>
      <c r="DI125" s="331"/>
      <c r="DJ125" s="331"/>
      <c r="DK125" s="331"/>
      <c r="DL125" s="332" t="s">
        <v>46</v>
      </c>
      <c r="DM125" s="332"/>
      <c r="DN125" s="332"/>
      <c r="DO125" s="332"/>
      <c r="DP125" s="332"/>
      <c r="DQ125" s="332" t="s">
        <v>46</v>
      </c>
      <c r="DR125" s="332"/>
      <c r="DS125" s="332"/>
      <c r="DT125" s="332"/>
      <c r="DU125" s="332"/>
      <c r="DV125" s="333" t="s">
        <v>46</v>
      </c>
      <c r="DW125" s="333"/>
      <c r="DX125" s="333"/>
      <c r="DY125" s="333"/>
      <c r="DZ125" s="333"/>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customFormat="false" ht="26.25" hidden="false" customHeight="true" outlineLevel="0" collapsed="false">
      <c r="A126" s="363"/>
      <c r="B126" s="363"/>
      <c r="C126" s="347" t="s">
        <v>359</v>
      </c>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4" t="n">
        <v>29289</v>
      </c>
      <c r="AB126" s="344"/>
      <c r="AC126" s="344"/>
      <c r="AD126" s="344"/>
      <c r="AE126" s="344"/>
      <c r="AF126" s="345" t="n">
        <v>28874</v>
      </c>
      <c r="AG126" s="345"/>
      <c r="AH126" s="345"/>
      <c r="AI126" s="345"/>
      <c r="AJ126" s="345"/>
      <c r="AK126" s="345" t="n">
        <v>28602</v>
      </c>
      <c r="AL126" s="345"/>
      <c r="AM126" s="345"/>
      <c r="AN126" s="345"/>
      <c r="AO126" s="345"/>
      <c r="AP126" s="348" t="n">
        <v>0.4</v>
      </c>
      <c r="AQ126" s="348"/>
      <c r="AR126" s="348"/>
      <c r="AS126" s="348"/>
      <c r="AT126" s="348"/>
      <c r="AU126" s="382"/>
      <c r="AV126" s="382"/>
      <c r="AW126" s="382"/>
      <c r="AX126" s="382"/>
      <c r="AY126" s="382"/>
      <c r="AZ126" s="382"/>
      <c r="BA126" s="382"/>
      <c r="BB126" s="382"/>
      <c r="BC126" s="382"/>
      <c r="BD126" s="382"/>
      <c r="BE126" s="382"/>
      <c r="BF126" s="382"/>
      <c r="BG126" s="382"/>
      <c r="BH126" s="382"/>
      <c r="BI126" s="382"/>
      <c r="BJ126" s="382"/>
      <c r="BK126" s="382"/>
      <c r="BL126" s="382"/>
      <c r="BM126" s="382"/>
      <c r="BN126" s="382"/>
      <c r="BO126" s="382"/>
      <c r="BP126" s="382"/>
      <c r="BQ126" s="382"/>
      <c r="BR126" s="382"/>
      <c r="BS126" s="382"/>
      <c r="BT126" s="382"/>
      <c r="BU126" s="382"/>
      <c r="BV126" s="382"/>
      <c r="BW126" s="382"/>
      <c r="BX126" s="382"/>
      <c r="BY126" s="382"/>
      <c r="BZ126" s="382"/>
      <c r="CA126" s="382"/>
      <c r="CB126" s="382"/>
      <c r="CC126" s="382"/>
      <c r="CD126" s="383"/>
      <c r="CE126" s="383"/>
      <c r="CF126" s="383"/>
      <c r="CG126" s="379"/>
      <c r="CH126" s="379"/>
      <c r="CI126" s="379"/>
      <c r="CJ126" s="380"/>
      <c r="CK126" s="381"/>
      <c r="CL126" s="381"/>
      <c r="CM126" s="381"/>
      <c r="CN126" s="381"/>
      <c r="CO126" s="381"/>
      <c r="CP126" s="343" t="s">
        <v>371</v>
      </c>
      <c r="CQ126" s="343"/>
      <c r="CR126" s="343"/>
      <c r="CS126" s="343"/>
      <c r="CT126" s="343"/>
      <c r="CU126" s="343"/>
      <c r="CV126" s="343"/>
      <c r="CW126" s="343"/>
      <c r="CX126" s="343"/>
      <c r="CY126" s="343"/>
      <c r="CZ126" s="343"/>
      <c r="DA126" s="343"/>
      <c r="DB126" s="343"/>
      <c r="DC126" s="343"/>
      <c r="DD126" s="343"/>
      <c r="DE126" s="343"/>
      <c r="DF126" s="343"/>
      <c r="DG126" s="344" t="n">
        <v>125802</v>
      </c>
      <c r="DH126" s="344"/>
      <c r="DI126" s="344"/>
      <c r="DJ126" s="344"/>
      <c r="DK126" s="344"/>
      <c r="DL126" s="345" t="n">
        <v>118644</v>
      </c>
      <c r="DM126" s="345"/>
      <c r="DN126" s="345"/>
      <c r="DO126" s="345"/>
      <c r="DP126" s="345"/>
      <c r="DQ126" s="345" t="n">
        <v>115175</v>
      </c>
      <c r="DR126" s="345"/>
      <c r="DS126" s="345"/>
      <c r="DT126" s="345"/>
      <c r="DU126" s="345"/>
      <c r="DV126" s="348" t="n">
        <v>1.6</v>
      </c>
      <c r="DW126" s="348"/>
      <c r="DX126" s="348"/>
      <c r="DY126" s="348"/>
      <c r="DZ126" s="348"/>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c r="IW126" s="0"/>
      <c r="IX126" s="0"/>
      <c r="IY126" s="0"/>
      <c r="IZ126" s="0"/>
      <c r="JA126" s="0"/>
      <c r="JB126" s="0"/>
      <c r="JC126" s="0"/>
      <c r="JD126" s="0"/>
      <c r="JE126" s="0"/>
      <c r="JF126" s="0"/>
      <c r="JG126" s="0"/>
      <c r="JH126" s="0"/>
      <c r="JI126" s="0"/>
      <c r="JJ126" s="0"/>
      <c r="JK126" s="0"/>
      <c r="JL126" s="0"/>
      <c r="JM126" s="0"/>
      <c r="JN126" s="0"/>
      <c r="JO126" s="0"/>
      <c r="JP126" s="0"/>
      <c r="JQ126" s="0"/>
      <c r="JR126" s="0"/>
      <c r="JS126" s="0"/>
      <c r="JT126" s="0"/>
      <c r="JU126" s="0"/>
      <c r="JV126" s="0"/>
      <c r="JW126" s="0"/>
      <c r="JX126" s="0"/>
      <c r="JY126" s="0"/>
      <c r="JZ126" s="0"/>
      <c r="KA126" s="0"/>
      <c r="KB126" s="0"/>
      <c r="KC126" s="0"/>
      <c r="KD126" s="0"/>
      <c r="KE126" s="0"/>
      <c r="KF126" s="0"/>
      <c r="KG126" s="0"/>
      <c r="KH126" s="0"/>
      <c r="KI126" s="0"/>
      <c r="KJ126" s="0"/>
      <c r="KK126" s="0"/>
      <c r="KL126" s="0"/>
      <c r="KM126" s="0"/>
      <c r="KN126" s="0"/>
      <c r="KO126" s="0"/>
      <c r="KP126" s="0"/>
      <c r="KQ126" s="0"/>
      <c r="KR126" s="0"/>
      <c r="KS126" s="0"/>
      <c r="KT126" s="0"/>
      <c r="KU126" s="0"/>
      <c r="KV126" s="0"/>
      <c r="KW126" s="0"/>
      <c r="KX126" s="0"/>
      <c r="KY126" s="0"/>
      <c r="KZ126" s="0"/>
      <c r="LA126" s="0"/>
      <c r="LB126" s="0"/>
      <c r="LC126" s="0"/>
      <c r="LD126" s="0"/>
      <c r="LE126" s="0"/>
      <c r="LF126" s="0"/>
      <c r="LG126" s="0"/>
      <c r="LH126" s="0"/>
      <c r="LI126" s="0"/>
      <c r="LJ126" s="0"/>
      <c r="LK126" s="0"/>
      <c r="LL126" s="0"/>
      <c r="LM126" s="0"/>
      <c r="LN126" s="0"/>
      <c r="LO126" s="0"/>
      <c r="LP126" s="0"/>
      <c r="LQ126" s="0"/>
      <c r="LR126" s="0"/>
      <c r="LS126" s="0"/>
      <c r="LT126" s="0"/>
      <c r="LU126" s="0"/>
      <c r="LV126" s="0"/>
      <c r="LW126" s="0"/>
      <c r="LX126" s="0"/>
      <c r="LY126" s="0"/>
      <c r="LZ126" s="0"/>
      <c r="MA126" s="0"/>
      <c r="MB126" s="0"/>
      <c r="MC126" s="0"/>
      <c r="MD126" s="0"/>
      <c r="ME126" s="0"/>
      <c r="MF126" s="0"/>
      <c r="MG126" s="0"/>
      <c r="MH126" s="0"/>
      <c r="MI126" s="0"/>
      <c r="MJ126" s="0"/>
      <c r="MK126" s="0"/>
      <c r="ML126" s="0"/>
      <c r="MM126" s="0"/>
      <c r="MN126" s="0"/>
      <c r="MO126" s="0"/>
      <c r="MP126" s="0"/>
      <c r="MQ126" s="0"/>
      <c r="MR126" s="0"/>
      <c r="MS126" s="0"/>
      <c r="MT126" s="0"/>
      <c r="MU126" s="0"/>
      <c r="MV126" s="0"/>
      <c r="MW126" s="0"/>
      <c r="MX126" s="0"/>
      <c r="MY126" s="0"/>
      <c r="MZ126" s="0"/>
      <c r="NA126" s="0"/>
      <c r="NB126" s="0"/>
      <c r="NC126" s="0"/>
      <c r="ND126" s="0"/>
      <c r="NE126" s="0"/>
      <c r="NF126" s="0"/>
      <c r="NG126" s="0"/>
      <c r="NH126" s="0"/>
      <c r="NI126" s="0"/>
      <c r="NJ126" s="0"/>
      <c r="NK126" s="0"/>
      <c r="NL126" s="0"/>
      <c r="NM126" s="0"/>
      <c r="NN126" s="0"/>
      <c r="NO126" s="0"/>
      <c r="NP126" s="0"/>
      <c r="NQ126" s="0"/>
      <c r="NR126" s="0"/>
      <c r="NS126" s="0"/>
      <c r="NT126" s="0"/>
      <c r="NU126" s="0"/>
      <c r="NV126" s="0"/>
      <c r="NW126" s="0"/>
      <c r="NX126" s="0"/>
      <c r="NY126" s="0"/>
      <c r="NZ126" s="0"/>
      <c r="OA126" s="0"/>
      <c r="OB126" s="0"/>
      <c r="OC126" s="0"/>
      <c r="OD126" s="0"/>
      <c r="OE126" s="0"/>
      <c r="OF126" s="0"/>
      <c r="OG126" s="0"/>
      <c r="OH126" s="0"/>
      <c r="OI126" s="0"/>
      <c r="OJ126" s="0"/>
      <c r="OK126" s="0"/>
      <c r="OL126" s="0"/>
      <c r="OM126" s="0"/>
      <c r="ON126" s="0"/>
      <c r="OO126" s="0"/>
      <c r="OP126" s="0"/>
      <c r="OQ126" s="0"/>
      <c r="OR126" s="0"/>
      <c r="OS126" s="0"/>
      <c r="OT126" s="0"/>
      <c r="OU126" s="0"/>
      <c r="OV126" s="0"/>
      <c r="OW126" s="0"/>
      <c r="OX126" s="0"/>
      <c r="OY126" s="0"/>
      <c r="OZ126" s="0"/>
      <c r="PA126" s="0"/>
      <c r="PB126" s="0"/>
      <c r="PC126" s="0"/>
      <c r="PD126" s="0"/>
      <c r="PE126" s="0"/>
      <c r="PF126" s="0"/>
      <c r="PG126" s="0"/>
      <c r="PH126" s="0"/>
      <c r="PI126" s="0"/>
      <c r="PJ126" s="0"/>
      <c r="PK126" s="0"/>
      <c r="PL126" s="0"/>
      <c r="PM126" s="0"/>
      <c r="PN126" s="0"/>
      <c r="PO126" s="0"/>
      <c r="PP126" s="0"/>
      <c r="PQ126" s="0"/>
      <c r="PR126" s="0"/>
      <c r="PS126" s="0"/>
      <c r="PT126" s="0"/>
      <c r="PU126" s="0"/>
      <c r="PV126" s="0"/>
      <c r="PW126" s="0"/>
      <c r="PX126" s="0"/>
      <c r="PY126" s="0"/>
      <c r="PZ126" s="0"/>
      <c r="QA126" s="0"/>
      <c r="QB126" s="0"/>
      <c r="QC126" s="0"/>
      <c r="QD126" s="0"/>
      <c r="QE126" s="0"/>
      <c r="QF126" s="0"/>
      <c r="QG126" s="0"/>
      <c r="QH126" s="0"/>
      <c r="QI126" s="0"/>
      <c r="QJ126" s="0"/>
      <c r="QK126" s="0"/>
      <c r="QL126" s="0"/>
      <c r="QM126" s="0"/>
      <c r="QN126" s="0"/>
      <c r="QO126" s="0"/>
      <c r="QP126" s="0"/>
      <c r="QQ126" s="0"/>
      <c r="QR126" s="0"/>
      <c r="QS126" s="0"/>
      <c r="QT126" s="0"/>
      <c r="QU126" s="0"/>
      <c r="QV126" s="0"/>
      <c r="QW126" s="0"/>
      <c r="QX126" s="0"/>
      <c r="QY126" s="0"/>
      <c r="QZ126" s="0"/>
      <c r="RA126" s="0"/>
      <c r="RB126" s="0"/>
      <c r="RC126" s="0"/>
      <c r="RD126" s="0"/>
      <c r="RE126" s="0"/>
      <c r="RF126" s="0"/>
      <c r="RG126" s="0"/>
      <c r="RH126" s="0"/>
      <c r="RI126" s="0"/>
      <c r="RJ126" s="0"/>
      <c r="RK126" s="0"/>
      <c r="RL126" s="0"/>
      <c r="RM126" s="0"/>
      <c r="RN126" s="0"/>
      <c r="RO126" s="0"/>
      <c r="RP126" s="0"/>
      <c r="RQ126" s="0"/>
      <c r="RR126" s="0"/>
      <c r="RS126" s="0"/>
      <c r="RT126" s="0"/>
      <c r="RU126" s="0"/>
      <c r="RV126" s="0"/>
      <c r="RW126" s="0"/>
      <c r="RX126" s="0"/>
      <c r="RY126" s="0"/>
      <c r="RZ126" s="0"/>
      <c r="SA126" s="0"/>
      <c r="SB126" s="0"/>
      <c r="SC126" s="0"/>
      <c r="SD126" s="0"/>
      <c r="SE126" s="0"/>
      <c r="SF126" s="0"/>
      <c r="SG126" s="0"/>
      <c r="SH126" s="0"/>
      <c r="SI126" s="0"/>
      <c r="SJ126" s="0"/>
      <c r="SK126" s="0"/>
      <c r="SL126" s="0"/>
      <c r="SM126" s="0"/>
      <c r="SN126" s="0"/>
      <c r="SO126" s="0"/>
      <c r="SP126" s="0"/>
      <c r="SQ126" s="0"/>
      <c r="SR126" s="0"/>
      <c r="SS126" s="0"/>
      <c r="ST126" s="0"/>
      <c r="SU126" s="0"/>
      <c r="SV126" s="0"/>
      <c r="SW126" s="0"/>
      <c r="SX126" s="0"/>
      <c r="SY126" s="0"/>
      <c r="SZ126" s="0"/>
      <c r="TA126" s="0"/>
      <c r="TB126" s="0"/>
      <c r="TC126" s="0"/>
      <c r="TD126" s="0"/>
      <c r="TE126" s="0"/>
      <c r="TF126" s="0"/>
      <c r="TG126" s="0"/>
      <c r="TH126" s="0"/>
      <c r="TI126" s="0"/>
      <c r="TJ126" s="0"/>
      <c r="TK126" s="0"/>
      <c r="TL126" s="0"/>
      <c r="TM126" s="0"/>
      <c r="TN126" s="0"/>
      <c r="TO126" s="0"/>
      <c r="TP126" s="0"/>
      <c r="TQ126" s="0"/>
      <c r="TR126" s="0"/>
      <c r="TS126" s="0"/>
      <c r="TT126" s="0"/>
      <c r="TU126" s="0"/>
      <c r="TV126" s="0"/>
      <c r="TW126" s="0"/>
      <c r="TX126" s="0"/>
      <c r="TY126" s="0"/>
      <c r="TZ126" s="0"/>
      <c r="UA126" s="0"/>
      <c r="UB126" s="0"/>
      <c r="UC126" s="0"/>
      <c r="UD126" s="0"/>
      <c r="UE126" s="0"/>
      <c r="UF126" s="0"/>
      <c r="UG126" s="0"/>
      <c r="UH126" s="0"/>
      <c r="UI126" s="0"/>
      <c r="UJ126" s="0"/>
      <c r="UK126" s="0"/>
      <c r="UL126" s="0"/>
      <c r="UM126" s="0"/>
      <c r="UN126" s="0"/>
      <c r="UO126" s="0"/>
      <c r="UP126" s="0"/>
      <c r="UQ126" s="0"/>
      <c r="UR126" s="0"/>
      <c r="US126" s="0"/>
      <c r="UT126" s="0"/>
      <c r="UU126" s="0"/>
      <c r="UV126" s="0"/>
      <c r="UW126" s="0"/>
      <c r="UX126" s="0"/>
      <c r="UY126" s="0"/>
      <c r="UZ126" s="0"/>
      <c r="VA126" s="0"/>
      <c r="VB126" s="0"/>
      <c r="VC126" s="0"/>
      <c r="VD126" s="0"/>
      <c r="VE126" s="0"/>
      <c r="VF126" s="0"/>
      <c r="VG126" s="0"/>
      <c r="VH126" s="0"/>
      <c r="VI126" s="0"/>
      <c r="VJ126" s="0"/>
      <c r="VK126" s="0"/>
      <c r="VL126" s="0"/>
      <c r="VM126" s="0"/>
      <c r="VN126" s="0"/>
      <c r="VO126" s="0"/>
      <c r="VP126" s="0"/>
      <c r="VQ126" s="0"/>
      <c r="VR126" s="0"/>
      <c r="VS126" s="0"/>
      <c r="VT126" s="0"/>
      <c r="VU126" s="0"/>
      <c r="VV126" s="0"/>
      <c r="VW126" s="0"/>
      <c r="VX126" s="0"/>
      <c r="VY126" s="0"/>
      <c r="VZ126" s="0"/>
      <c r="WA126" s="0"/>
      <c r="WB126" s="0"/>
      <c r="WC126" s="0"/>
      <c r="WD126" s="0"/>
      <c r="WE126" s="0"/>
      <c r="WF126" s="0"/>
      <c r="WG126" s="0"/>
      <c r="WH126" s="0"/>
      <c r="WI126" s="0"/>
      <c r="WJ126" s="0"/>
      <c r="WK126" s="0"/>
      <c r="WL126" s="0"/>
      <c r="WM126" s="0"/>
      <c r="WN126" s="0"/>
      <c r="WO126" s="0"/>
      <c r="WP126" s="0"/>
      <c r="WQ126" s="0"/>
      <c r="WR126" s="0"/>
      <c r="WS126" s="0"/>
      <c r="WT126" s="0"/>
      <c r="WU126" s="0"/>
      <c r="WV126" s="0"/>
      <c r="WW126" s="0"/>
      <c r="WX126" s="0"/>
      <c r="WY126" s="0"/>
      <c r="WZ126" s="0"/>
      <c r="XA126" s="0"/>
      <c r="XB126" s="0"/>
      <c r="XC126" s="0"/>
      <c r="XD126" s="0"/>
      <c r="XE126" s="0"/>
      <c r="XF126" s="0"/>
      <c r="XG126" s="0"/>
      <c r="XH126" s="0"/>
      <c r="XI126" s="0"/>
      <c r="XJ126" s="0"/>
      <c r="XK126" s="0"/>
      <c r="XL126" s="0"/>
      <c r="XM126" s="0"/>
      <c r="XN126" s="0"/>
      <c r="XO126" s="0"/>
      <c r="XP126" s="0"/>
      <c r="XQ126" s="0"/>
      <c r="XR126" s="0"/>
      <c r="XS126" s="0"/>
      <c r="XT126" s="0"/>
      <c r="XU126" s="0"/>
      <c r="XV126" s="0"/>
      <c r="XW126" s="0"/>
      <c r="XX126" s="0"/>
      <c r="XY126" s="0"/>
      <c r="XZ126" s="0"/>
      <c r="YA126" s="0"/>
      <c r="YB126" s="0"/>
      <c r="YC126" s="0"/>
      <c r="YD126" s="0"/>
      <c r="YE126" s="0"/>
      <c r="YF126" s="0"/>
      <c r="YG126" s="0"/>
      <c r="YH126" s="0"/>
      <c r="YI126" s="0"/>
      <c r="YJ126" s="0"/>
      <c r="YK126" s="0"/>
      <c r="YL126" s="0"/>
      <c r="YM126" s="0"/>
      <c r="YN126" s="0"/>
      <c r="YO126" s="0"/>
      <c r="YP126" s="0"/>
      <c r="YQ126" s="0"/>
      <c r="YR126" s="0"/>
      <c r="YS126" s="0"/>
      <c r="YT126" s="0"/>
      <c r="YU126" s="0"/>
      <c r="YV126" s="0"/>
      <c r="YW126" s="0"/>
      <c r="YX126" s="0"/>
      <c r="YY126" s="0"/>
      <c r="YZ126" s="0"/>
      <c r="ZA126" s="0"/>
      <c r="ZB126" s="0"/>
      <c r="ZC126" s="0"/>
      <c r="ZD126" s="0"/>
      <c r="ZE126" s="0"/>
      <c r="ZF126" s="0"/>
      <c r="ZG126" s="0"/>
      <c r="ZH126" s="0"/>
      <c r="ZI126" s="0"/>
      <c r="ZJ126" s="0"/>
      <c r="ZK126" s="0"/>
      <c r="ZL126" s="0"/>
      <c r="ZM126" s="0"/>
      <c r="ZN126" s="0"/>
      <c r="ZO126" s="0"/>
      <c r="ZP126" s="0"/>
      <c r="ZQ126" s="0"/>
      <c r="ZR126" s="0"/>
      <c r="ZS126" s="0"/>
      <c r="ZT126" s="0"/>
      <c r="ZU126" s="0"/>
      <c r="ZV126" s="0"/>
      <c r="ZW126" s="0"/>
      <c r="ZX126" s="0"/>
      <c r="ZY126" s="0"/>
      <c r="ZZ126" s="0"/>
      <c r="AAA126" s="0"/>
      <c r="AAB126" s="0"/>
      <c r="AAC126" s="0"/>
      <c r="AAD126" s="0"/>
      <c r="AAE126" s="0"/>
      <c r="AAF126" s="0"/>
      <c r="AAG126" s="0"/>
      <c r="AAH126" s="0"/>
      <c r="AAI126" s="0"/>
      <c r="AAJ126" s="0"/>
      <c r="AAK126" s="0"/>
      <c r="AAL126" s="0"/>
      <c r="AAM126" s="0"/>
      <c r="AAN126" s="0"/>
      <c r="AAO126" s="0"/>
      <c r="AAP126" s="0"/>
      <c r="AAQ126" s="0"/>
      <c r="AAR126" s="0"/>
      <c r="AAS126" s="0"/>
      <c r="AAT126" s="0"/>
      <c r="AAU126" s="0"/>
      <c r="AAV126" s="0"/>
      <c r="AAW126" s="0"/>
      <c r="AAX126" s="0"/>
      <c r="AAY126" s="0"/>
      <c r="AAZ126" s="0"/>
      <c r="ABA126" s="0"/>
      <c r="ABB126" s="0"/>
      <c r="ABC126" s="0"/>
      <c r="ABD126" s="0"/>
      <c r="ABE126" s="0"/>
      <c r="ABF126" s="0"/>
      <c r="ABG126" s="0"/>
      <c r="ABH126" s="0"/>
      <c r="ABI126" s="0"/>
      <c r="ABJ126" s="0"/>
      <c r="ABK126" s="0"/>
      <c r="ABL126" s="0"/>
      <c r="ABM126" s="0"/>
      <c r="ABN126" s="0"/>
      <c r="ABO126" s="0"/>
      <c r="ABP126" s="0"/>
      <c r="ABQ126" s="0"/>
      <c r="ABR126" s="0"/>
      <c r="ABS126" s="0"/>
      <c r="ABT126" s="0"/>
      <c r="ABU126" s="0"/>
      <c r="ABV126" s="0"/>
      <c r="ABW126" s="0"/>
      <c r="ABX126" s="0"/>
      <c r="ABY126" s="0"/>
      <c r="ABZ126" s="0"/>
      <c r="ACA126" s="0"/>
      <c r="ACB126" s="0"/>
      <c r="ACC126" s="0"/>
      <c r="ACD126" s="0"/>
      <c r="ACE126" s="0"/>
      <c r="ACF126" s="0"/>
      <c r="ACG126" s="0"/>
      <c r="ACH126" s="0"/>
      <c r="ACI126" s="0"/>
      <c r="ACJ126" s="0"/>
      <c r="ACK126" s="0"/>
      <c r="ACL126" s="0"/>
      <c r="ACM126" s="0"/>
      <c r="ACN126" s="0"/>
      <c r="ACO126" s="0"/>
      <c r="ACP126" s="0"/>
      <c r="ACQ126" s="0"/>
      <c r="ACR126" s="0"/>
      <c r="ACS126" s="0"/>
      <c r="ACT126" s="0"/>
      <c r="ACU126" s="0"/>
      <c r="ACV126" s="0"/>
      <c r="ACW126" s="0"/>
      <c r="ACX126" s="0"/>
      <c r="ACY126" s="0"/>
      <c r="ACZ126" s="0"/>
      <c r="ADA126" s="0"/>
      <c r="ADB126" s="0"/>
      <c r="ADC126" s="0"/>
      <c r="ADD126" s="0"/>
      <c r="ADE126" s="0"/>
      <c r="ADF126" s="0"/>
      <c r="ADG126" s="0"/>
      <c r="ADH126" s="0"/>
      <c r="ADI126" s="0"/>
      <c r="ADJ126" s="0"/>
      <c r="ADK126" s="0"/>
      <c r="ADL126" s="0"/>
      <c r="ADM126" s="0"/>
      <c r="ADN126" s="0"/>
      <c r="ADO126" s="0"/>
      <c r="ADP126" s="0"/>
      <c r="ADQ126" s="0"/>
      <c r="ADR126" s="0"/>
      <c r="ADS126" s="0"/>
      <c r="ADT126" s="0"/>
      <c r="ADU126" s="0"/>
      <c r="ADV126" s="0"/>
      <c r="ADW126" s="0"/>
      <c r="ADX126" s="0"/>
      <c r="ADY126" s="0"/>
      <c r="ADZ126" s="0"/>
      <c r="AEA126" s="0"/>
      <c r="AEB126" s="0"/>
      <c r="AEC126" s="0"/>
      <c r="AED126" s="0"/>
      <c r="AEE126" s="0"/>
      <c r="AEF126" s="0"/>
      <c r="AEG126" s="0"/>
      <c r="AEH126" s="0"/>
      <c r="AEI126" s="0"/>
      <c r="AEJ126" s="0"/>
      <c r="AEK126" s="0"/>
      <c r="AEL126" s="0"/>
      <c r="AEM126" s="0"/>
      <c r="AEN126" s="0"/>
      <c r="AEO126" s="0"/>
      <c r="AEP126" s="0"/>
      <c r="AEQ126" s="0"/>
      <c r="AER126" s="0"/>
      <c r="AES126" s="0"/>
      <c r="AET126" s="0"/>
      <c r="AEU126" s="0"/>
      <c r="AEV126" s="0"/>
      <c r="AEW126" s="0"/>
      <c r="AEX126" s="0"/>
      <c r="AEY126" s="0"/>
      <c r="AEZ126" s="0"/>
      <c r="AFA126" s="0"/>
      <c r="AFB126" s="0"/>
      <c r="AFC126" s="0"/>
      <c r="AFD126" s="0"/>
      <c r="AFE126" s="0"/>
      <c r="AFF126" s="0"/>
      <c r="AFG126" s="0"/>
      <c r="AFH126" s="0"/>
      <c r="AFI126" s="0"/>
      <c r="AFJ126" s="0"/>
      <c r="AFK126" s="0"/>
      <c r="AFL126" s="0"/>
      <c r="AFM126" s="0"/>
      <c r="AFN126" s="0"/>
      <c r="AFO126" s="0"/>
      <c r="AFP126" s="0"/>
      <c r="AFQ126" s="0"/>
      <c r="AFR126" s="0"/>
      <c r="AFS126" s="0"/>
      <c r="AFT126" s="0"/>
      <c r="AFU126" s="0"/>
      <c r="AFV126" s="0"/>
      <c r="AFW126" s="0"/>
      <c r="AFX126" s="0"/>
      <c r="AFY126" s="0"/>
      <c r="AFZ126" s="0"/>
      <c r="AGA126" s="0"/>
      <c r="AGB126" s="0"/>
      <c r="AGC126" s="0"/>
      <c r="AGD126" s="0"/>
      <c r="AGE126" s="0"/>
      <c r="AGF126" s="0"/>
      <c r="AGG126" s="0"/>
      <c r="AGH126" s="0"/>
      <c r="AGI126" s="0"/>
      <c r="AGJ126" s="0"/>
      <c r="AGK126" s="0"/>
      <c r="AGL126" s="0"/>
      <c r="AGM126" s="0"/>
      <c r="AGN126" s="0"/>
      <c r="AGO126" s="0"/>
      <c r="AGP126" s="0"/>
      <c r="AGQ126" s="0"/>
      <c r="AGR126" s="0"/>
      <c r="AGS126" s="0"/>
      <c r="AGT126" s="0"/>
      <c r="AGU126" s="0"/>
      <c r="AGV126" s="0"/>
      <c r="AGW126" s="0"/>
      <c r="AGX126" s="0"/>
      <c r="AGY126" s="0"/>
      <c r="AGZ126" s="0"/>
      <c r="AHA126" s="0"/>
      <c r="AHB126" s="0"/>
      <c r="AHC126" s="0"/>
      <c r="AHD126" s="0"/>
      <c r="AHE126" s="0"/>
      <c r="AHF126" s="0"/>
      <c r="AHG126" s="0"/>
      <c r="AHH126" s="0"/>
      <c r="AHI126" s="0"/>
      <c r="AHJ126" s="0"/>
      <c r="AHK126" s="0"/>
      <c r="AHL126" s="0"/>
      <c r="AHM126" s="0"/>
      <c r="AHN126" s="0"/>
      <c r="AHO126" s="0"/>
      <c r="AHP126" s="0"/>
      <c r="AHQ126" s="0"/>
      <c r="AHR126" s="0"/>
      <c r="AHS126" s="0"/>
      <c r="AHT126" s="0"/>
      <c r="AHU126" s="0"/>
      <c r="AHV126" s="0"/>
      <c r="AHW126" s="0"/>
      <c r="AHX126" s="0"/>
      <c r="AHY126" s="0"/>
      <c r="AHZ126" s="0"/>
      <c r="AIA126" s="0"/>
      <c r="AIB126" s="0"/>
      <c r="AIC126" s="0"/>
      <c r="AID126" s="0"/>
      <c r="AIE126" s="0"/>
      <c r="AIF126" s="0"/>
      <c r="AIG126" s="0"/>
      <c r="AIH126" s="0"/>
      <c r="AII126" s="0"/>
      <c r="AIJ126" s="0"/>
      <c r="AIK126" s="0"/>
      <c r="AIL126" s="0"/>
      <c r="AIM126" s="0"/>
      <c r="AIN126" s="0"/>
      <c r="AIO126" s="0"/>
      <c r="AIP126" s="0"/>
      <c r="AIQ126" s="0"/>
      <c r="AIR126" s="0"/>
      <c r="AIS126" s="0"/>
      <c r="AIT126" s="0"/>
      <c r="AIU126" s="0"/>
      <c r="AIV126" s="0"/>
      <c r="AIW126" s="0"/>
      <c r="AIX126" s="0"/>
      <c r="AIY126" s="0"/>
      <c r="AIZ126" s="0"/>
      <c r="AJA126" s="0"/>
      <c r="AJB126" s="0"/>
      <c r="AJC126" s="0"/>
      <c r="AJD126" s="0"/>
      <c r="AJE126" s="0"/>
      <c r="AJF126" s="0"/>
      <c r="AJG126" s="0"/>
      <c r="AJH126" s="0"/>
      <c r="AJI126" s="0"/>
      <c r="AJJ126" s="0"/>
      <c r="AJK126" s="0"/>
      <c r="AJL126" s="0"/>
      <c r="AJM126" s="0"/>
      <c r="AJN126" s="0"/>
      <c r="AJO126" s="0"/>
      <c r="AJP126" s="0"/>
      <c r="AJQ126" s="0"/>
      <c r="AJR126" s="0"/>
      <c r="AJS126" s="0"/>
      <c r="AJT126" s="0"/>
      <c r="AJU126" s="0"/>
      <c r="AJV126" s="0"/>
      <c r="AJW126" s="0"/>
      <c r="AJX126" s="0"/>
      <c r="AJY126" s="0"/>
      <c r="AJZ126" s="0"/>
      <c r="AKA126" s="0"/>
      <c r="AKB126" s="0"/>
      <c r="AKC126" s="0"/>
      <c r="AKD126" s="0"/>
      <c r="AKE126" s="0"/>
      <c r="AKF126" s="0"/>
      <c r="AKG126" s="0"/>
      <c r="AKH126" s="0"/>
      <c r="AKI126" s="0"/>
      <c r="AKJ126" s="0"/>
      <c r="AKK126" s="0"/>
      <c r="AKL126" s="0"/>
      <c r="AKM126" s="0"/>
      <c r="AKN126" s="0"/>
      <c r="AKO126" s="0"/>
      <c r="AKP126" s="0"/>
      <c r="AKQ126" s="0"/>
      <c r="AKR126" s="0"/>
      <c r="AKS126" s="0"/>
      <c r="AKT126" s="0"/>
      <c r="AKU126" s="0"/>
      <c r="AKV126" s="0"/>
      <c r="AKW126" s="0"/>
      <c r="AKX126" s="0"/>
      <c r="AKY126" s="0"/>
      <c r="AKZ126" s="0"/>
      <c r="ALA126" s="0"/>
      <c r="ALB126" s="0"/>
      <c r="ALC126" s="0"/>
      <c r="ALD126" s="0"/>
      <c r="ALE126" s="0"/>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26.25" hidden="false" customHeight="true" outlineLevel="0" collapsed="false">
      <c r="A127" s="363"/>
      <c r="B127" s="363"/>
      <c r="C127" s="366" t="s">
        <v>372</v>
      </c>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44" t="n">
        <v>228</v>
      </c>
      <c r="AB127" s="344"/>
      <c r="AC127" s="344"/>
      <c r="AD127" s="344"/>
      <c r="AE127" s="344"/>
      <c r="AF127" s="345" t="n">
        <v>227</v>
      </c>
      <c r="AG127" s="345"/>
      <c r="AH127" s="345"/>
      <c r="AI127" s="345"/>
      <c r="AJ127" s="345"/>
      <c r="AK127" s="345" t="n">
        <v>199</v>
      </c>
      <c r="AL127" s="345"/>
      <c r="AM127" s="345"/>
      <c r="AN127" s="345"/>
      <c r="AO127" s="345"/>
      <c r="AP127" s="348" t="n">
        <v>0</v>
      </c>
      <c r="AQ127" s="348"/>
      <c r="AR127" s="348"/>
      <c r="AS127" s="348"/>
      <c r="AT127" s="348"/>
      <c r="AU127" s="382"/>
      <c r="AV127" s="382"/>
      <c r="AW127" s="382"/>
      <c r="AX127" s="384" t="s">
        <v>40</v>
      </c>
      <c r="AY127" s="384"/>
      <c r="AZ127" s="384"/>
      <c r="BA127" s="384"/>
      <c r="BB127" s="384"/>
      <c r="BC127" s="384"/>
      <c r="BD127" s="384"/>
      <c r="BE127" s="384"/>
      <c r="BF127" s="385" t="s">
        <v>328</v>
      </c>
      <c r="BG127" s="385"/>
      <c r="BH127" s="385"/>
      <c r="BI127" s="385"/>
      <c r="BJ127" s="385"/>
      <c r="BK127" s="385"/>
      <c r="BL127" s="385"/>
      <c r="BM127" s="385" t="s">
        <v>373</v>
      </c>
      <c r="BN127" s="385"/>
      <c r="BO127" s="385"/>
      <c r="BP127" s="385"/>
      <c r="BQ127" s="385"/>
      <c r="BR127" s="385"/>
      <c r="BS127" s="385"/>
      <c r="BT127" s="386" t="s">
        <v>374</v>
      </c>
      <c r="BU127" s="386"/>
      <c r="BV127" s="386"/>
      <c r="BW127" s="386"/>
      <c r="BX127" s="386"/>
      <c r="BY127" s="386"/>
      <c r="BZ127" s="386"/>
      <c r="CA127" s="382"/>
      <c r="CB127" s="382"/>
      <c r="CC127" s="382"/>
      <c r="CD127" s="383"/>
      <c r="CE127" s="383"/>
      <c r="CF127" s="383"/>
      <c r="CG127" s="379"/>
      <c r="CH127" s="379"/>
      <c r="CI127" s="379"/>
      <c r="CJ127" s="380"/>
      <c r="CK127" s="381"/>
      <c r="CL127" s="381"/>
      <c r="CM127" s="381"/>
      <c r="CN127" s="381"/>
      <c r="CO127" s="381"/>
      <c r="CP127" s="343" t="s">
        <v>375</v>
      </c>
      <c r="CQ127" s="343"/>
      <c r="CR127" s="343"/>
      <c r="CS127" s="343"/>
      <c r="CT127" s="343"/>
      <c r="CU127" s="343"/>
      <c r="CV127" s="343"/>
      <c r="CW127" s="343"/>
      <c r="CX127" s="343"/>
      <c r="CY127" s="343"/>
      <c r="CZ127" s="343"/>
      <c r="DA127" s="343"/>
      <c r="DB127" s="343"/>
      <c r="DC127" s="343"/>
      <c r="DD127" s="343"/>
      <c r="DE127" s="343"/>
      <c r="DF127" s="343"/>
      <c r="DG127" s="344" t="s">
        <v>46</v>
      </c>
      <c r="DH127" s="344"/>
      <c r="DI127" s="344"/>
      <c r="DJ127" s="344"/>
      <c r="DK127" s="344"/>
      <c r="DL127" s="345" t="s">
        <v>46</v>
      </c>
      <c r="DM127" s="345"/>
      <c r="DN127" s="345"/>
      <c r="DO127" s="345"/>
      <c r="DP127" s="345"/>
      <c r="DQ127" s="345" t="s">
        <v>46</v>
      </c>
      <c r="DR127" s="345"/>
      <c r="DS127" s="345"/>
      <c r="DT127" s="345"/>
      <c r="DU127" s="345"/>
      <c r="DV127" s="348" t="s">
        <v>46</v>
      </c>
      <c r="DW127" s="348"/>
      <c r="DX127" s="348"/>
      <c r="DY127" s="348"/>
      <c r="DZ127" s="348"/>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customFormat="false" ht="26.25" hidden="false" customHeight="true" outlineLevel="0" collapsed="false">
      <c r="A128" s="387" t="s">
        <v>376</v>
      </c>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8" t="s">
        <v>377</v>
      </c>
      <c r="X128" s="388"/>
      <c r="Y128" s="388"/>
      <c r="Z128" s="388"/>
      <c r="AA128" s="389" t="n">
        <v>89888</v>
      </c>
      <c r="AB128" s="389"/>
      <c r="AC128" s="389"/>
      <c r="AD128" s="389"/>
      <c r="AE128" s="389"/>
      <c r="AF128" s="390" t="n">
        <v>90827</v>
      </c>
      <c r="AG128" s="390"/>
      <c r="AH128" s="390"/>
      <c r="AI128" s="390"/>
      <c r="AJ128" s="390"/>
      <c r="AK128" s="390" t="n">
        <v>89900</v>
      </c>
      <c r="AL128" s="390"/>
      <c r="AM128" s="390"/>
      <c r="AN128" s="390"/>
      <c r="AO128" s="390"/>
      <c r="AP128" s="391"/>
      <c r="AQ128" s="391"/>
      <c r="AR128" s="391"/>
      <c r="AS128" s="391"/>
      <c r="AT128" s="391"/>
      <c r="AU128" s="382"/>
      <c r="AV128" s="382"/>
      <c r="AW128" s="382"/>
      <c r="AX128" s="330" t="s">
        <v>378</v>
      </c>
      <c r="AY128" s="330"/>
      <c r="AZ128" s="330"/>
      <c r="BA128" s="330"/>
      <c r="BB128" s="330"/>
      <c r="BC128" s="330"/>
      <c r="BD128" s="330"/>
      <c r="BE128" s="330"/>
      <c r="BF128" s="392" t="s">
        <v>46</v>
      </c>
      <c r="BG128" s="392"/>
      <c r="BH128" s="392"/>
      <c r="BI128" s="392"/>
      <c r="BJ128" s="392"/>
      <c r="BK128" s="392"/>
      <c r="BL128" s="392"/>
      <c r="BM128" s="392" t="n">
        <v>13.55</v>
      </c>
      <c r="BN128" s="392"/>
      <c r="BO128" s="392"/>
      <c r="BP128" s="392"/>
      <c r="BQ128" s="392"/>
      <c r="BR128" s="392"/>
      <c r="BS128" s="392"/>
      <c r="BT128" s="393" t="n">
        <v>20</v>
      </c>
      <c r="BU128" s="393"/>
      <c r="BV128" s="393"/>
      <c r="BW128" s="393"/>
      <c r="BX128" s="393"/>
      <c r="BY128" s="393"/>
      <c r="BZ128" s="393"/>
      <c r="CA128" s="383"/>
      <c r="CB128" s="383"/>
      <c r="CC128" s="383"/>
      <c r="CD128" s="383"/>
      <c r="CE128" s="383"/>
      <c r="CF128" s="383"/>
      <c r="CG128" s="379"/>
      <c r="CH128" s="379"/>
      <c r="CI128" s="379"/>
      <c r="CJ128" s="380"/>
      <c r="CK128" s="381"/>
      <c r="CL128" s="381"/>
      <c r="CM128" s="381"/>
      <c r="CN128" s="381"/>
      <c r="CO128" s="381"/>
      <c r="CP128" s="394" t="s">
        <v>379</v>
      </c>
      <c r="CQ128" s="394"/>
      <c r="CR128" s="394"/>
      <c r="CS128" s="394"/>
      <c r="CT128" s="394"/>
      <c r="CU128" s="394"/>
      <c r="CV128" s="394"/>
      <c r="CW128" s="394"/>
      <c r="CX128" s="394"/>
      <c r="CY128" s="394"/>
      <c r="CZ128" s="394"/>
      <c r="DA128" s="394"/>
      <c r="DB128" s="394"/>
      <c r="DC128" s="394"/>
      <c r="DD128" s="394"/>
      <c r="DE128" s="394"/>
      <c r="DF128" s="394"/>
      <c r="DG128" s="395" t="s">
        <v>46</v>
      </c>
      <c r="DH128" s="395"/>
      <c r="DI128" s="395"/>
      <c r="DJ128" s="395"/>
      <c r="DK128" s="395"/>
      <c r="DL128" s="396" t="s">
        <v>46</v>
      </c>
      <c r="DM128" s="396"/>
      <c r="DN128" s="396"/>
      <c r="DO128" s="396"/>
      <c r="DP128" s="396"/>
      <c r="DQ128" s="396" t="s">
        <v>46</v>
      </c>
      <c r="DR128" s="396"/>
      <c r="DS128" s="396"/>
      <c r="DT128" s="396"/>
      <c r="DU128" s="396"/>
      <c r="DV128" s="397" t="s">
        <v>46</v>
      </c>
      <c r="DW128" s="397"/>
      <c r="DX128" s="397"/>
      <c r="DY128" s="397"/>
      <c r="DZ128" s="397"/>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c r="IW128" s="0"/>
      <c r="IX128" s="0"/>
      <c r="IY128" s="0"/>
      <c r="IZ128" s="0"/>
      <c r="JA128" s="0"/>
      <c r="JB128" s="0"/>
      <c r="JC128" s="0"/>
      <c r="JD128" s="0"/>
      <c r="JE128" s="0"/>
      <c r="JF128" s="0"/>
      <c r="JG128" s="0"/>
      <c r="JH128" s="0"/>
      <c r="JI128" s="0"/>
      <c r="JJ128" s="0"/>
      <c r="JK128" s="0"/>
      <c r="JL128" s="0"/>
      <c r="JM128" s="0"/>
      <c r="JN128" s="0"/>
      <c r="JO128" s="0"/>
      <c r="JP128" s="0"/>
      <c r="JQ128" s="0"/>
      <c r="JR128" s="0"/>
      <c r="JS128" s="0"/>
      <c r="JT128" s="0"/>
      <c r="JU128" s="0"/>
      <c r="JV128" s="0"/>
      <c r="JW128" s="0"/>
      <c r="JX128" s="0"/>
      <c r="JY128" s="0"/>
      <c r="JZ128" s="0"/>
      <c r="KA128" s="0"/>
      <c r="KB128" s="0"/>
      <c r="KC128" s="0"/>
      <c r="KD128" s="0"/>
      <c r="KE128" s="0"/>
      <c r="KF128" s="0"/>
      <c r="KG128" s="0"/>
      <c r="KH128" s="0"/>
      <c r="KI128" s="0"/>
      <c r="KJ128" s="0"/>
      <c r="KK128" s="0"/>
      <c r="KL128" s="0"/>
      <c r="KM128" s="0"/>
      <c r="KN128" s="0"/>
      <c r="KO128" s="0"/>
      <c r="KP128" s="0"/>
      <c r="KQ128" s="0"/>
      <c r="KR128" s="0"/>
      <c r="KS128" s="0"/>
      <c r="KT128" s="0"/>
      <c r="KU128" s="0"/>
      <c r="KV128" s="0"/>
      <c r="KW128" s="0"/>
      <c r="KX128" s="0"/>
      <c r="KY128" s="0"/>
      <c r="KZ128" s="0"/>
      <c r="LA128" s="0"/>
      <c r="LB128" s="0"/>
      <c r="LC128" s="0"/>
      <c r="LD128" s="0"/>
      <c r="LE128" s="0"/>
      <c r="LF128" s="0"/>
      <c r="LG128" s="0"/>
      <c r="LH128" s="0"/>
      <c r="LI128" s="0"/>
      <c r="LJ128" s="0"/>
      <c r="LK128" s="0"/>
      <c r="LL128" s="0"/>
      <c r="LM128" s="0"/>
      <c r="LN128" s="0"/>
      <c r="LO128" s="0"/>
      <c r="LP128" s="0"/>
      <c r="LQ128" s="0"/>
      <c r="LR128" s="0"/>
      <c r="LS128" s="0"/>
      <c r="LT128" s="0"/>
      <c r="LU128" s="0"/>
      <c r="LV128" s="0"/>
      <c r="LW128" s="0"/>
      <c r="LX128" s="0"/>
      <c r="LY128" s="0"/>
      <c r="LZ128" s="0"/>
      <c r="MA128" s="0"/>
      <c r="MB128" s="0"/>
      <c r="MC128" s="0"/>
      <c r="MD128" s="0"/>
      <c r="ME128" s="0"/>
      <c r="MF128" s="0"/>
      <c r="MG128" s="0"/>
      <c r="MH128" s="0"/>
      <c r="MI128" s="0"/>
      <c r="MJ128" s="0"/>
      <c r="MK128" s="0"/>
      <c r="ML128" s="0"/>
      <c r="MM128" s="0"/>
      <c r="MN128" s="0"/>
      <c r="MO128" s="0"/>
      <c r="MP128" s="0"/>
      <c r="MQ128" s="0"/>
      <c r="MR128" s="0"/>
      <c r="MS128" s="0"/>
      <c r="MT128" s="0"/>
      <c r="MU128" s="0"/>
      <c r="MV128" s="0"/>
      <c r="MW128" s="0"/>
      <c r="MX128" s="0"/>
      <c r="MY128" s="0"/>
      <c r="MZ128" s="0"/>
      <c r="NA128" s="0"/>
      <c r="NB128" s="0"/>
      <c r="NC128" s="0"/>
      <c r="ND128" s="0"/>
      <c r="NE128" s="0"/>
      <c r="NF128" s="0"/>
      <c r="NG128" s="0"/>
      <c r="NH128" s="0"/>
      <c r="NI128" s="0"/>
      <c r="NJ128" s="0"/>
      <c r="NK128" s="0"/>
      <c r="NL128" s="0"/>
      <c r="NM128" s="0"/>
      <c r="NN128" s="0"/>
      <c r="NO128" s="0"/>
      <c r="NP128" s="0"/>
      <c r="NQ128" s="0"/>
      <c r="NR128" s="0"/>
      <c r="NS128" s="0"/>
      <c r="NT128" s="0"/>
      <c r="NU128" s="0"/>
      <c r="NV128" s="0"/>
      <c r="NW128" s="0"/>
      <c r="NX128" s="0"/>
      <c r="NY128" s="0"/>
      <c r="NZ128" s="0"/>
      <c r="OA128" s="0"/>
      <c r="OB128" s="0"/>
      <c r="OC128" s="0"/>
      <c r="OD128" s="0"/>
      <c r="OE128" s="0"/>
      <c r="OF128" s="0"/>
      <c r="OG128" s="0"/>
      <c r="OH128" s="0"/>
      <c r="OI128" s="0"/>
      <c r="OJ128" s="0"/>
      <c r="OK128" s="0"/>
      <c r="OL128" s="0"/>
      <c r="OM128" s="0"/>
      <c r="ON128" s="0"/>
      <c r="OO128" s="0"/>
      <c r="OP128" s="0"/>
      <c r="OQ128" s="0"/>
      <c r="OR128" s="0"/>
      <c r="OS128" s="0"/>
      <c r="OT128" s="0"/>
      <c r="OU128" s="0"/>
      <c r="OV128" s="0"/>
      <c r="OW128" s="0"/>
      <c r="OX128" s="0"/>
      <c r="OY128" s="0"/>
      <c r="OZ128" s="0"/>
      <c r="PA128" s="0"/>
      <c r="PB128" s="0"/>
      <c r="PC128" s="0"/>
      <c r="PD128" s="0"/>
      <c r="PE128" s="0"/>
      <c r="PF128" s="0"/>
      <c r="PG128" s="0"/>
      <c r="PH128" s="0"/>
      <c r="PI128" s="0"/>
      <c r="PJ128" s="0"/>
      <c r="PK128" s="0"/>
      <c r="PL128" s="0"/>
      <c r="PM128" s="0"/>
      <c r="PN128" s="0"/>
      <c r="PO128" s="0"/>
      <c r="PP128" s="0"/>
      <c r="PQ128" s="0"/>
      <c r="PR128" s="0"/>
      <c r="PS128" s="0"/>
      <c r="PT128" s="0"/>
      <c r="PU128" s="0"/>
      <c r="PV128" s="0"/>
      <c r="PW128" s="0"/>
      <c r="PX128" s="0"/>
      <c r="PY128" s="0"/>
      <c r="PZ128" s="0"/>
      <c r="QA128" s="0"/>
      <c r="QB128" s="0"/>
      <c r="QC128" s="0"/>
      <c r="QD128" s="0"/>
      <c r="QE128" s="0"/>
      <c r="QF128" s="0"/>
      <c r="QG128" s="0"/>
      <c r="QH128" s="0"/>
      <c r="QI128" s="0"/>
      <c r="QJ128" s="0"/>
      <c r="QK128" s="0"/>
      <c r="QL128" s="0"/>
      <c r="QM128" s="0"/>
      <c r="QN128" s="0"/>
      <c r="QO128" s="0"/>
      <c r="QP128" s="0"/>
      <c r="QQ128" s="0"/>
      <c r="QR128" s="0"/>
      <c r="QS128" s="0"/>
      <c r="QT128" s="0"/>
      <c r="QU128" s="0"/>
      <c r="QV128" s="0"/>
      <c r="QW128" s="0"/>
      <c r="QX128" s="0"/>
      <c r="QY128" s="0"/>
      <c r="QZ128" s="0"/>
      <c r="RA128" s="0"/>
      <c r="RB128" s="0"/>
      <c r="RC128" s="0"/>
      <c r="RD128" s="0"/>
      <c r="RE128" s="0"/>
      <c r="RF128" s="0"/>
      <c r="RG128" s="0"/>
      <c r="RH128" s="0"/>
      <c r="RI128" s="0"/>
      <c r="RJ128" s="0"/>
      <c r="RK128" s="0"/>
      <c r="RL128" s="0"/>
      <c r="RM128" s="0"/>
      <c r="RN128" s="0"/>
      <c r="RO128" s="0"/>
      <c r="RP128" s="0"/>
      <c r="RQ128" s="0"/>
      <c r="RR128" s="0"/>
      <c r="RS128" s="0"/>
      <c r="RT128" s="0"/>
      <c r="RU128" s="0"/>
      <c r="RV128" s="0"/>
      <c r="RW128" s="0"/>
      <c r="RX128" s="0"/>
      <c r="RY128" s="0"/>
      <c r="RZ128" s="0"/>
      <c r="SA128" s="0"/>
      <c r="SB128" s="0"/>
      <c r="SC128" s="0"/>
      <c r="SD128" s="0"/>
      <c r="SE128" s="0"/>
      <c r="SF128" s="0"/>
      <c r="SG128" s="0"/>
      <c r="SH128" s="0"/>
      <c r="SI128" s="0"/>
      <c r="SJ128" s="0"/>
      <c r="SK128" s="0"/>
      <c r="SL128" s="0"/>
      <c r="SM128" s="0"/>
      <c r="SN128" s="0"/>
      <c r="SO128" s="0"/>
      <c r="SP128" s="0"/>
      <c r="SQ128" s="0"/>
      <c r="SR128" s="0"/>
      <c r="SS128" s="0"/>
      <c r="ST128" s="0"/>
      <c r="SU128" s="0"/>
      <c r="SV128" s="0"/>
      <c r="SW128" s="0"/>
      <c r="SX128" s="0"/>
      <c r="SY128" s="0"/>
      <c r="SZ128" s="0"/>
      <c r="TA128" s="0"/>
      <c r="TB128" s="0"/>
      <c r="TC128" s="0"/>
      <c r="TD128" s="0"/>
      <c r="TE128" s="0"/>
      <c r="TF128" s="0"/>
      <c r="TG128" s="0"/>
      <c r="TH128" s="0"/>
      <c r="TI128" s="0"/>
      <c r="TJ128" s="0"/>
      <c r="TK128" s="0"/>
      <c r="TL128" s="0"/>
      <c r="TM128" s="0"/>
      <c r="TN128" s="0"/>
      <c r="TO128" s="0"/>
      <c r="TP128" s="0"/>
      <c r="TQ128" s="0"/>
      <c r="TR128" s="0"/>
      <c r="TS128" s="0"/>
      <c r="TT128" s="0"/>
      <c r="TU128" s="0"/>
      <c r="TV128" s="0"/>
      <c r="TW128" s="0"/>
      <c r="TX128" s="0"/>
      <c r="TY128" s="0"/>
      <c r="TZ128" s="0"/>
      <c r="UA128" s="0"/>
      <c r="UB128" s="0"/>
      <c r="UC128" s="0"/>
      <c r="UD128" s="0"/>
      <c r="UE128" s="0"/>
      <c r="UF128" s="0"/>
      <c r="UG128" s="0"/>
      <c r="UH128" s="0"/>
      <c r="UI128" s="0"/>
      <c r="UJ128" s="0"/>
      <c r="UK128" s="0"/>
      <c r="UL128" s="0"/>
      <c r="UM128" s="0"/>
      <c r="UN128" s="0"/>
      <c r="UO128" s="0"/>
      <c r="UP128" s="0"/>
      <c r="UQ128" s="0"/>
      <c r="UR128" s="0"/>
      <c r="US128" s="0"/>
      <c r="UT128" s="0"/>
      <c r="UU128" s="0"/>
      <c r="UV128" s="0"/>
      <c r="UW128" s="0"/>
      <c r="UX128" s="0"/>
      <c r="UY128" s="0"/>
      <c r="UZ128" s="0"/>
      <c r="VA128" s="0"/>
      <c r="VB128" s="0"/>
      <c r="VC128" s="0"/>
      <c r="VD128" s="0"/>
      <c r="VE128" s="0"/>
      <c r="VF128" s="0"/>
      <c r="VG128" s="0"/>
      <c r="VH128" s="0"/>
      <c r="VI128" s="0"/>
      <c r="VJ128" s="0"/>
      <c r="VK128" s="0"/>
      <c r="VL128" s="0"/>
      <c r="VM128" s="0"/>
      <c r="VN128" s="0"/>
      <c r="VO128" s="0"/>
      <c r="VP128" s="0"/>
      <c r="VQ128" s="0"/>
      <c r="VR128" s="0"/>
      <c r="VS128" s="0"/>
      <c r="VT128" s="0"/>
      <c r="VU128" s="0"/>
      <c r="VV128" s="0"/>
      <c r="VW128" s="0"/>
      <c r="VX128" s="0"/>
      <c r="VY128" s="0"/>
      <c r="VZ128" s="0"/>
      <c r="WA128" s="0"/>
      <c r="WB128" s="0"/>
      <c r="WC128" s="0"/>
      <c r="WD128" s="0"/>
      <c r="WE128" s="0"/>
      <c r="WF128" s="0"/>
      <c r="WG128" s="0"/>
      <c r="WH128" s="0"/>
      <c r="WI128" s="0"/>
      <c r="WJ128" s="0"/>
      <c r="WK128" s="0"/>
      <c r="WL128" s="0"/>
      <c r="WM128" s="0"/>
      <c r="WN128" s="0"/>
      <c r="WO128" s="0"/>
      <c r="WP128" s="0"/>
      <c r="WQ128" s="0"/>
      <c r="WR128" s="0"/>
      <c r="WS128" s="0"/>
      <c r="WT128" s="0"/>
      <c r="WU128" s="0"/>
      <c r="WV128" s="0"/>
      <c r="WW128" s="0"/>
      <c r="WX128" s="0"/>
      <c r="WY128" s="0"/>
      <c r="WZ128" s="0"/>
      <c r="XA128" s="0"/>
      <c r="XB128" s="0"/>
      <c r="XC128" s="0"/>
      <c r="XD128" s="0"/>
      <c r="XE128" s="0"/>
      <c r="XF128" s="0"/>
      <c r="XG128" s="0"/>
      <c r="XH128" s="0"/>
      <c r="XI128" s="0"/>
      <c r="XJ128" s="0"/>
      <c r="XK128" s="0"/>
      <c r="XL128" s="0"/>
      <c r="XM128" s="0"/>
      <c r="XN128" s="0"/>
      <c r="XO128" s="0"/>
      <c r="XP128" s="0"/>
      <c r="XQ128" s="0"/>
      <c r="XR128" s="0"/>
      <c r="XS128" s="0"/>
      <c r="XT128" s="0"/>
      <c r="XU128" s="0"/>
      <c r="XV128" s="0"/>
      <c r="XW128" s="0"/>
      <c r="XX128" s="0"/>
      <c r="XY128" s="0"/>
      <c r="XZ128" s="0"/>
      <c r="YA128" s="0"/>
      <c r="YB128" s="0"/>
      <c r="YC128" s="0"/>
      <c r="YD128" s="0"/>
      <c r="YE128" s="0"/>
      <c r="YF128" s="0"/>
      <c r="YG128" s="0"/>
      <c r="YH128" s="0"/>
      <c r="YI128" s="0"/>
      <c r="YJ128" s="0"/>
      <c r="YK128" s="0"/>
      <c r="YL128" s="0"/>
      <c r="YM128" s="0"/>
      <c r="YN128" s="0"/>
      <c r="YO128" s="0"/>
      <c r="YP128" s="0"/>
      <c r="YQ128" s="0"/>
      <c r="YR128" s="0"/>
      <c r="YS128" s="0"/>
      <c r="YT128" s="0"/>
      <c r="YU128" s="0"/>
      <c r="YV128" s="0"/>
      <c r="YW128" s="0"/>
      <c r="YX128" s="0"/>
      <c r="YY128" s="0"/>
      <c r="YZ128" s="0"/>
      <c r="ZA128" s="0"/>
      <c r="ZB128" s="0"/>
      <c r="ZC128" s="0"/>
      <c r="ZD128" s="0"/>
      <c r="ZE128" s="0"/>
      <c r="ZF128" s="0"/>
      <c r="ZG128" s="0"/>
      <c r="ZH128" s="0"/>
      <c r="ZI128" s="0"/>
      <c r="ZJ128" s="0"/>
      <c r="ZK128" s="0"/>
      <c r="ZL128" s="0"/>
      <c r="ZM128" s="0"/>
      <c r="ZN128" s="0"/>
      <c r="ZO128" s="0"/>
      <c r="ZP128" s="0"/>
      <c r="ZQ128" s="0"/>
      <c r="ZR128" s="0"/>
      <c r="ZS128" s="0"/>
      <c r="ZT128" s="0"/>
      <c r="ZU128" s="0"/>
      <c r="ZV128" s="0"/>
      <c r="ZW128" s="0"/>
      <c r="ZX128" s="0"/>
      <c r="ZY128" s="0"/>
      <c r="ZZ128" s="0"/>
      <c r="AAA128" s="0"/>
      <c r="AAB128" s="0"/>
      <c r="AAC128" s="0"/>
      <c r="AAD128" s="0"/>
      <c r="AAE128" s="0"/>
      <c r="AAF128" s="0"/>
      <c r="AAG128" s="0"/>
      <c r="AAH128" s="0"/>
      <c r="AAI128" s="0"/>
      <c r="AAJ128" s="0"/>
      <c r="AAK128" s="0"/>
      <c r="AAL128" s="0"/>
      <c r="AAM128" s="0"/>
      <c r="AAN128" s="0"/>
      <c r="AAO128" s="0"/>
      <c r="AAP128" s="0"/>
      <c r="AAQ128" s="0"/>
      <c r="AAR128" s="0"/>
      <c r="AAS128" s="0"/>
      <c r="AAT128" s="0"/>
      <c r="AAU128" s="0"/>
      <c r="AAV128" s="0"/>
      <c r="AAW128" s="0"/>
      <c r="AAX128" s="0"/>
      <c r="AAY128" s="0"/>
      <c r="AAZ128" s="0"/>
      <c r="ABA128" s="0"/>
      <c r="ABB128" s="0"/>
      <c r="ABC128" s="0"/>
      <c r="ABD128" s="0"/>
      <c r="ABE128" s="0"/>
      <c r="ABF128" s="0"/>
      <c r="ABG128" s="0"/>
      <c r="ABH128" s="0"/>
      <c r="ABI128" s="0"/>
      <c r="ABJ128" s="0"/>
      <c r="ABK128" s="0"/>
      <c r="ABL128" s="0"/>
      <c r="ABM128" s="0"/>
      <c r="ABN128" s="0"/>
      <c r="ABO128" s="0"/>
      <c r="ABP128" s="0"/>
      <c r="ABQ128" s="0"/>
      <c r="ABR128" s="0"/>
      <c r="ABS128" s="0"/>
      <c r="ABT128" s="0"/>
      <c r="ABU128" s="0"/>
      <c r="ABV128" s="0"/>
      <c r="ABW128" s="0"/>
      <c r="ABX128" s="0"/>
      <c r="ABY128" s="0"/>
      <c r="ABZ128" s="0"/>
      <c r="ACA128" s="0"/>
      <c r="ACB128" s="0"/>
      <c r="ACC128" s="0"/>
      <c r="ACD128" s="0"/>
      <c r="ACE128" s="0"/>
      <c r="ACF128" s="0"/>
      <c r="ACG128" s="0"/>
      <c r="ACH128" s="0"/>
      <c r="ACI128" s="0"/>
      <c r="ACJ128" s="0"/>
      <c r="ACK128" s="0"/>
      <c r="ACL128" s="0"/>
      <c r="ACM128" s="0"/>
      <c r="ACN128" s="0"/>
      <c r="ACO128" s="0"/>
      <c r="ACP128" s="0"/>
      <c r="ACQ128" s="0"/>
      <c r="ACR128" s="0"/>
      <c r="ACS128" s="0"/>
      <c r="ACT128" s="0"/>
      <c r="ACU128" s="0"/>
      <c r="ACV128" s="0"/>
      <c r="ACW128" s="0"/>
      <c r="ACX128" s="0"/>
      <c r="ACY128" s="0"/>
      <c r="ACZ128" s="0"/>
      <c r="ADA128" s="0"/>
      <c r="ADB128" s="0"/>
      <c r="ADC128" s="0"/>
      <c r="ADD128" s="0"/>
      <c r="ADE128" s="0"/>
      <c r="ADF128" s="0"/>
      <c r="ADG128" s="0"/>
      <c r="ADH128" s="0"/>
      <c r="ADI128" s="0"/>
      <c r="ADJ128" s="0"/>
      <c r="ADK128" s="0"/>
      <c r="ADL128" s="0"/>
      <c r="ADM128" s="0"/>
      <c r="ADN128" s="0"/>
      <c r="ADO128" s="0"/>
      <c r="ADP128" s="0"/>
      <c r="ADQ128" s="0"/>
      <c r="ADR128" s="0"/>
      <c r="ADS128" s="0"/>
      <c r="ADT128" s="0"/>
      <c r="ADU128" s="0"/>
      <c r="ADV128" s="0"/>
      <c r="ADW128" s="0"/>
      <c r="ADX128" s="0"/>
      <c r="ADY128" s="0"/>
      <c r="ADZ128" s="0"/>
      <c r="AEA128" s="0"/>
      <c r="AEB128" s="0"/>
      <c r="AEC128" s="0"/>
      <c r="AED128" s="0"/>
      <c r="AEE128" s="0"/>
      <c r="AEF128" s="0"/>
      <c r="AEG128" s="0"/>
      <c r="AEH128" s="0"/>
      <c r="AEI128" s="0"/>
      <c r="AEJ128" s="0"/>
      <c r="AEK128" s="0"/>
      <c r="AEL128" s="0"/>
      <c r="AEM128" s="0"/>
      <c r="AEN128" s="0"/>
      <c r="AEO128" s="0"/>
      <c r="AEP128" s="0"/>
      <c r="AEQ128" s="0"/>
      <c r="AER128" s="0"/>
      <c r="AES128" s="0"/>
      <c r="AET128" s="0"/>
      <c r="AEU128" s="0"/>
      <c r="AEV128" s="0"/>
      <c r="AEW128" s="0"/>
      <c r="AEX128" s="0"/>
      <c r="AEY128" s="0"/>
      <c r="AEZ128" s="0"/>
      <c r="AFA128" s="0"/>
      <c r="AFB128" s="0"/>
      <c r="AFC128" s="0"/>
      <c r="AFD128" s="0"/>
      <c r="AFE128" s="0"/>
      <c r="AFF128" s="0"/>
      <c r="AFG128" s="0"/>
      <c r="AFH128" s="0"/>
      <c r="AFI128" s="0"/>
      <c r="AFJ128" s="0"/>
      <c r="AFK128" s="0"/>
      <c r="AFL128" s="0"/>
      <c r="AFM128" s="0"/>
      <c r="AFN128" s="0"/>
      <c r="AFO128" s="0"/>
      <c r="AFP128" s="0"/>
      <c r="AFQ128" s="0"/>
      <c r="AFR128" s="0"/>
      <c r="AFS128" s="0"/>
      <c r="AFT128" s="0"/>
      <c r="AFU128" s="0"/>
      <c r="AFV128" s="0"/>
      <c r="AFW128" s="0"/>
      <c r="AFX128" s="0"/>
      <c r="AFY128" s="0"/>
      <c r="AFZ128" s="0"/>
      <c r="AGA128" s="0"/>
      <c r="AGB128" s="0"/>
      <c r="AGC128" s="0"/>
      <c r="AGD128" s="0"/>
      <c r="AGE128" s="0"/>
      <c r="AGF128" s="0"/>
      <c r="AGG128" s="0"/>
      <c r="AGH128" s="0"/>
      <c r="AGI128" s="0"/>
      <c r="AGJ128" s="0"/>
      <c r="AGK128" s="0"/>
      <c r="AGL128" s="0"/>
      <c r="AGM128" s="0"/>
      <c r="AGN128" s="0"/>
      <c r="AGO128" s="0"/>
      <c r="AGP128" s="0"/>
      <c r="AGQ128" s="0"/>
      <c r="AGR128" s="0"/>
      <c r="AGS128" s="0"/>
      <c r="AGT128" s="0"/>
      <c r="AGU128" s="0"/>
      <c r="AGV128" s="0"/>
      <c r="AGW128" s="0"/>
      <c r="AGX128" s="0"/>
      <c r="AGY128" s="0"/>
      <c r="AGZ128" s="0"/>
      <c r="AHA128" s="0"/>
      <c r="AHB128" s="0"/>
      <c r="AHC128" s="0"/>
      <c r="AHD128" s="0"/>
      <c r="AHE128" s="0"/>
      <c r="AHF128" s="0"/>
      <c r="AHG128" s="0"/>
      <c r="AHH128" s="0"/>
      <c r="AHI128" s="0"/>
      <c r="AHJ128" s="0"/>
      <c r="AHK128" s="0"/>
      <c r="AHL128" s="0"/>
      <c r="AHM128" s="0"/>
      <c r="AHN128" s="0"/>
      <c r="AHO128" s="0"/>
      <c r="AHP128" s="0"/>
      <c r="AHQ128" s="0"/>
      <c r="AHR128" s="0"/>
      <c r="AHS128" s="0"/>
      <c r="AHT128" s="0"/>
      <c r="AHU128" s="0"/>
      <c r="AHV128" s="0"/>
      <c r="AHW128" s="0"/>
      <c r="AHX128" s="0"/>
      <c r="AHY128" s="0"/>
      <c r="AHZ128" s="0"/>
      <c r="AIA128" s="0"/>
      <c r="AIB128" s="0"/>
      <c r="AIC128" s="0"/>
      <c r="AID128" s="0"/>
      <c r="AIE128" s="0"/>
      <c r="AIF128" s="0"/>
      <c r="AIG128" s="0"/>
      <c r="AIH128" s="0"/>
      <c r="AII128" s="0"/>
      <c r="AIJ128" s="0"/>
      <c r="AIK128" s="0"/>
      <c r="AIL128" s="0"/>
      <c r="AIM128" s="0"/>
      <c r="AIN128" s="0"/>
      <c r="AIO128" s="0"/>
      <c r="AIP128" s="0"/>
      <c r="AIQ128" s="0"/>
      <c r="AIR128" s="0"/>
      <c r="AIS128" s="0"/>
      <c r="AIT128" s="0"/>
      <c r="AIU128" s="0"/>
      <c r="AIV128" s="0"/>
      <c r="AIW128" s="0"/>
      <c r="AIX128" s="0"/>
      <c r="AIY128" s="0"/>
      <c r="AIZ128" s="0"/>
      <c r="AJA128" s="0"/>
      <c r="AJB128" s="0"/>
      <c r="AJC128" s="0"/>
      <c r="AJD128" s="0"/>
      <c r="AJE128" s="0"/>
      <c r="AJF128" s="0"/>
      <c r="AJG128" s="0"/>
      <c r="AJH128" s="0"/>
      <c r="AJI128" s="0"/>
      <c r="AJJ128" s="0"/>
      <c r="AJK128" s="0"/>
      <c r="AJL128" s="0"/>
      <c r="AJM128" s="0"/>
      <c r="AJN128" s="0"/>
      <c r="AJO128" s="0"/>
      <c r="AJP128" s="0"/>
      <c r="AJQ128" s="0"/>
      <c r="AJR128" s="0"/>
      <c r="AJS128" s="0"/>
      <c r="AJT128" s="0"/>
      <c r="AJU128" s="0"/>
      <c r="AJV128" s="0"/>
      <c r="AJW128" s="0"/>
      <c r="AJX128" s="0"/>
      <c r="AJY128" s="0"/>
      <c r="AJZ128" s="0"/>
      <c r="AKA128" s="0"/>
      <c r="AKB128" s="0"/>
      <c r="AKC128" s="0"/>
      <c r="AKD128" s="0"/>
      <c r="AKE128" s="0"/>
      <c r="AKF128" s="0"/>
      <c r="AKG128" s="0"/>
      <c r="AKH128" s="0"/>
      <c r="AKI128" s="0"/>
      <c r="AKJ128" s="0"/>
      <c r="AKK128" s="0"/>
      <c r="AKL128" s="0"/>
      <c r="AKM128" s="0"/>
      <c r="AKN128" s="0"/>
      <c r="AKO128" s="0"/>
      <c r="AKP128" s="0"/>
      <c r="AKQ128" s="0"/>
      <c r="AKR128" s="0"/>
      <c r="AKS128" s="0"/>
      <c r="AKT128" s="0"/>
      <c r="AKU128" s="0"/>
      <c r="AKV128" s="0"/>
      <c r="AKW128" s="0"/>
      <c r="AKX128" s="0"/>
      <c r="AKY128" s="0"/>
      <c r="AKZ128" s="0"/>
      <c r="ALA128" s="0"/>
      <c r="ALB128" s="0"/>
      <c r="ALC128" s="0"/>
      <c r="ALD128" s="0"/>
      <c r="ALE128" s="0"/>
      <c r="ALF128" s="0"/>
      <c r="ALG128" s="0"/>
      <c r="ALH128" s="0"/>
      <c r="ALI128" s="0"/>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customFormat="false" ht="26.25" hidden="false" customHeight="true" outlineLevel="0" collapsed="false">
      <c r="A129" s="398" t="s">
        <v>27</v>
      </c>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9" t="s">
        <v>380</v>
      </c>
      <c r="X129" s="399"/>
      <c r="Y129" s="399"/>
      <c r="Z129" s="399"/>
      <c r="AA129" s="344" t="n">
        <v>8757913</v>
      </c>
      <c r="AB129" s="344"/>
      <c r="AC129" s="344"/>
      <c r="AD129" s="344"/>
      <c r="AE129" s="344"/>
      <c r="AF129" s="345" t="n">
        <v>8676760</v>
      </c>
      <c r="AG129" s="345"/>
      <c r="AH129" s="345"/>
      <c r="AI129" s="345"/>
      <c r="AJ129" s="345"/>
      <c r="AK129" s="345" t="n">
        <v>8861264</v>
      </c>
      <c r="AL129" s="345"/>
      <c r="AM129" s="345"/>
      <c r="AN129" s="345"/>
      <c r="AO129" s="345"/>
      <c r="AP129" s="400"/>
      <c r="AQ129" s="400"/>
      <c r="AR129" s="400"/>
      <c r="AS129" s="400"/>
      <c r="AT129" s="400"/>
      <c r="AU129" s="401"/>
      <c r="AV129" s="401"/>
      <c r="AW129" s="401"/>
      <c r="AX129" s="402" t="s">
        <v>381</v>
      </c>
      <c r="AY129" s="402"/>
      <c r="AZ129" s="402"/>
      <c r="BA129" s="402"/>
      <c r="BB129" s="402"/>
      <c r="BC129" s="402"/>
      <c r="BD129" s="402"/>
      <c r="BE129" s="402"/>
      <c r="BF129" s="403" t="s">
        <v>46</v>
      </c>
      <c r="BG129" s="403"/>
      <c r="BH129" s="403"/>
      <c r="BI129" s="403"/>
      <c r="BJ129" s="403"/>
      <c r="BK129" s="403"/>
      <c r="BL129" s="403"/>
      <c r="BM129" s="403" t="n">
        <v>18.55</v>
      </c>
      <c r="BN129" s="403"/>
      <c r="BO129" s="403"/>
      <c r="BP129" s="403"/>
      <c r="BQ129" s="403"/>
      <c r="BR129" s="403"/>
      <c r="BS129" s="403"/>
      <c r="BT129" s="404" t="n">
        <v>30</v>
      </c>
      <c r="BU129" s="404"/>
      <c r="BV129" s="404"/>
      <c r="BW129" s="404"/>
      <c r="BX129" s="404"/>
      <c r="BY129" s="404"/>
      <c r="BZ129" s="404"/>
      <c r="CA129" s="405"/>
      <c r="CB129" s="405"/>
      <c r="CC129" s="405"/>
      <c r="CD129" s="405"/>
      <c r="CE129" s="405"/>
      <c r="CF129" s="405"/>
      <c r="CG129" s="405"/>
      <c r="CH129" s="405"/>
      <c r="CI129" s="405"/>
      <c r="CJ129" s="405"/>
      <c r="CK129" s="405"/>
      <c r="CL129" s="405"/>
      <c r="CM129" s="405"/>
      <c r="CN129" s="405"/>
      <c r="CO129" s="405"/>
      <c r="CP129" s="405"/>
      <c r="CQ129" s="405"/>
      <c r="CR129" s="405"/>
      <c r="CS129" s="405"/>
      <c r="CT129" s="405"/>
      <c r="CU129" s="405"/>
      <c r="CV129" s="405"/>
      <c r="CW129" s="405"/>
      <c r="CX129" s="405"/>
      <c r="CY129" s="405"/>
      <c r="CZ129" s="405"/>
      <c r="DA129" s="405"/>
      <c r="DB129" s="405"/>
      <c r="DC129" s="405"/>
      <c r="DD129" s="405"/>
      <c r="DE129" s="405"/>
      <c r="DF129" s="405"/>
      <c r="DG129" s="405"/>
      <c r="DH129" s="405"/>
      <c r="DI129" s="405"/>
      <c r="DJ129" s="405"/>
      <c r="DK129" s="405"/>
      <c r="DL129" s="405"/>
      <c r="DM129" s="405"/>
      <c r="DN129" s="405"/>
      <c r="DO129" s="405"/>
      <c r="DP129" s="208"/>
      <c r="DQ129" s="208"/>
      <c r="DR129" s="208"/>
      <c r="DS129" s="208"/>
      <c r="DT129" s="208"/>
      <c r="DU129" s="208"/>
      <c r="DV129" s="208"/>
      <c r="DW129" s="208"/>
      <c r="DX129" s="208"/>
      <c r="DY129" s="208"/>
      <c r="DZ129" s="219"/>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c r="IW129" s="0"/>
      <c r="IX129" s="0"/>
      <c r="IY129" s="0"/>
      <c r="IZ129" s="0"/>
      <c r="JA129" s="0"/>
      <c r="JB129" s="0"/>
      <c r="JC129" s="0"/>
      <c r="JD129" s="0"/>
      <c r="JE129" s="0"/>
      <c r="JF129" s="0"/>
      <c r="JG129" s="0"/>
      <c r="JH129" s="0"/>
      <c r="JI129" s="0"/>
      <c r="JJ129" s="0"/>
      <c r="JK129" s="0"/>
      <c r="JL129" s="0"/>
      <c r="JM129" s="0"/>
      <c r="JN129" s="0"/>
      <c r="JO129" s="0"/>
      <c r="JP129" s="0"/>
      <c r="JQ129" s="0"/>
      <c r="JR129" s="0"/>
      <c r="JS129" s="0"/>
      <c r="JT129" s="0"/>
      <c r="JU129" s="0"/>
      <c r="JV129" s="0"/>
      <c r="JW129" s="0"/>
      <c r="JX129" s="0"/>
      <c r="JY129" s="0"/>
      <c r="JZ129" s="0"/>
      <c r="KA129" s="0"/>
      <c r="KB129" s="0"/>
      <c r="KC129" s="0"/>
      <c r="KD129" s="0"/>
      <c r="KE129" s="0"/>
      <c r="KF129" s="0"/>
      <c r="KG129" s="0"/>
      <c r="KH129" s="0"/>
      <c r="KI129" s="0"/>
      <c r="KJ129" s="0"/>
      <c r="KK129" s="0"/>
      <c r="KL129" s="0"/>
      <c r="KM129" s="0"/>
      <c r="KN129" s="0"/>
      <c r="KO129" s="0"/>
      <c r="KP129" s="0"/>
      <c r="KQ129" s="0"/>
      <c r="KR129" s="0"/>
      <c r="KS129" s="0"/>
      <c r="KT129" s="0"/>
      <c r="KU129" s="0"/>
      <c r="KV129" s="0"/>
      <c r="KW129" s="0"/>
      <c r="KX129" s="0"/>
      <c r="KY129" s="0"/>
      <c r="KZ129" s="0"/>
      <c r="LA129" s="0"/>
      <c r="LB129" s="0"/>
      <c r="LC129" s="0"/>
      <c r="LD129" s="0"/>
      <c r="LE129" s="0"/>
      <c r="LF129" s="0"/>
      <c r="LG129" s="0"/>
      <c r="LH129" s="0"/>
      <c r="LI129" s="0"/>
      <c r="LJ129" s="0"/>
      <c r="LK129" s="0"/>
      <c r="LL129" s="0"/>
      <c r="LM129" s="0"/>
      <c r="LN129" s="0"/>
      <c r="LO129" s="0"/>
      <c r="LP129" s="0"/>
      <c r="LQ129" s="0"/>
      <c r="LR129" s="0"/>
      <c r="LS129" s="0"/>
      <c r="LT129" s="0"/>
      <c r="LU129" s="0"/>
      <c r="LV129" s="0"/>
      <c r="LW129" s="0"/>
      <c r="LX129" s="0"/>
      <c r="LY129" s="0"/>
      <c r="LZ129" s="0"/>
      <c r="MA129" s="0"/>
      <c r="MB129" s="0"/>
      <c r="MC129" s="0"/>
      <c r="MD129" s="0"/>
      <c r="ME129" s="0"/>
      <c r="MF129" s="0"/>
      <c r="MG129" s="0"/>
      <c r="MH129" s="0"/>
      <c r="MI129" s="0"/>
      <c r="MJ129" s="0"/>
      <c r="MK129" s="0"/>
      <c r="ML129" s="0"/>
      <c r="MM129" s="0"/>
      <c r="MN129" s="0"/>
      <c r="MO129" s="0"/>
      <c r="MP129" s="0"/>
      <c r="MQ129" s="0"/>
      <c r="MR129" s="0"/>
      <c r="MS129" s="0"/>
      <c r="MT129" s="0"/>
      <c r="MU129" s="0"/>
      <c r="MV129" s="0"/>
      <c r="MW129" s="0"/>
      <c r="MX129" s="0"/>
      <c r="MY129" s="0"/>
      <c r="MZ129" s="0"/>
      <c r="NA129" s="0"/>
      <c r="NB129" s="0"/>
      <c r="NC129" s="0"/>
      <c r="ND129" s="0"/>
      <c r="NE129" s="0"/>
      <c r="NF129" s="0"/>
      <c r="NG129" s="0"/>
      <c r="NH129" s="0"/>
      <c r="NI129" s="0"/>
      <c r="NJ129" s="0"/>
      <c r="NK129" s="0"/>
      <c r="NL129" s="0"/>
      <c r="NM129" s="0"/>
      <c r="NN129" s="0"/>
      <c r="NO129" s="0"/>
      <c r="NP129" s="0"/>
      <c r="NQ129" s="0"/>
      <c r="NR129" s="0"/>
      <c r="NS129" s="0"/>
      <c r="NT129" s="0"/>
      <c r="NU129" s="0"/>
      <c r="NV129" s="0"/>
      <c r="NW129" s="0"/>
      <c r="NX129" s="0"/>
      <c r="NY129" s="0"/>
      <c r="NZ129" s="0"/>
      <c r="OA129" s="0"/>
      <c r="OB129" s="0"/>
      <c r="OC129" s="0"/>
      <c r="OD129" s="0"/>
      <c r="OE129" s="0"/>
      <c r="OF129" s="0"/>
      <c r="OG129" s="0"/>
      <c r="OH129" s="0"/>
      <c r="OI129" s="0"/>
      <c r="OJ129" s="0"/>
      <c r="OK129" s="0"/>
      <c r="OL129" s="0"/>
      <c r="OM129" s="0"/>
      <c r="ON129" s="0"/>
      <c r="OO129" s="0"/>
      <c r="OP129" s="0"/>
      <c r="OQ129" s="0"/>
      <c r="OR129" s="0"/>
      <c r="OS129" s="0"/>
      <c r="OT129" s="0"/>
      <c r="OU129" s="0"/>
      <c r="OV129" s="0"/>
      <c r="OW129" s="0"/>
      <c r="OX129" s="0"/>
      <c r="OY129" s="0"/>
      <c r="OZ129" s="0"/>
      <c r="PA129" s="0"/>
      <c r="PB129" s="0"/>
      <c r="PC129" s="0"/>
      <c r="PD129" s="0"/>
      <c r="PE129" s="0"/>
      <c r="PF129" s="0"/>
      <c r="PG129" s="0"/>
      <c r="PH129" s="0"/>
      <c r="PI129" s="0"/>
      <c r="PJ129" s="0"/>
      <c r="PK129" s="0"/>
      <c r="PL129" s="0"/>
      <c r="PM129" s="0"/>
      <c r="PN129" s="0"/>
      <c r="PO129" s="0"/>
      <c r="PP129" s="0"/>
      <c r="PQ129" s="0"/>
      <c r="PR129" s="0"/>
      <c r="PS129" s="0"/>
      <c r="PT129" s="0"/>
      <c r="PU129" s="0"/>
      <c r="PV129" s="0"/>
      <c r="PW129" s="0"/>
      <c r="PX129" s="0"/>
      <c r="PY129" s="0"/>
      <c r="PZ129" s="0"/>
      <c r="QA129" s="0"/>
      <c r="QB129" s="0"/>
      <c r="QC129" s="0"/>
      <c r="QD129" s="0"/>
      <c r="QE129" s="0"/>
      <c r="QF129" s="0"/>
      <c r="QG129" s="0"/>
      <c r="QH129" s="0"/>
      <c r="QI129" s="0"/>
      <c r="QJ129" s="0"/>
      <c r="QK129" s="0"/>
      <c r="QL129" s="0"/>
      <c r="QM129" s="0"/>
      <c r="QN129" s="0"/>
      <c r="QO129" s="0"/>
      <c r="QP129" s="0"/>
      <c r="QQ129" s="0"/>
      <c r="QR129" s="0"/>
      <c r="QS129" s="0"/>
      <c r="QT129" s="0"/>
      <c r="QU129" s="0"/>
      <c r="QV129" s="0"/>
      <c r="QW129" s="0"/>
      <c r="QX129" s="0"/>
      <c r="QY129" s="0"/>
      <c r="QZ129" s="0"/>
      <c r="RA129" s="0"/>
      <c r="RB129" s="0"/>
      <c r="RC129" s="0"/>
      <c r="RD129" s="0"/>
      <c r="RE129" s="0"/>
      <c r="RF129" s="0"/>
      <c r="RG129" s="0"/>
      <c r="RH129" s="0"/>
      <c r="RI129" s="0"/>
      <c r="RJ129" s="0"/>
      <c r="RK129" s="0"/>
      <c r="RL129" s="0"/>
      <c r="RM129" s="0"/>
      <c r="RN129" s="0"/>
      <c r="RO129" s="0"/>
      <c r="RP129" s="0"/>
      <c r="RQ129" s="0"/>
      <c r="RR129" s="0"/>
      <c r="RS129" s="0"/>
      <c r="RT129" s="0"/>
      <c r="RU129" s="0"/>
      <c r="RV129" s="0"/>
      <c r="RW129" s="0"/>
      <c r="RX129" s="0"/>
      <c r="RY129" s="0"/>
      <c r="RZ129" s="0"/>
      <c r="SA129" s="0"/>
      <c r="SB129" s="0"/>
      <c r="SC129" s="0"/>
      <c r="SD129" s="0"/>
      <c r="SE129" s="0"/>
      <c r="SF129" s="0"/>
      <c r="SG129" s="0"/>
      <c r="SH129" s="0"/>
      <c r="SI129" s="0"/>
      <c r="SJ129" s="0"/>
      <c r="SK129" s="0"/>
      <c r="SL129" s="0"/>
      <c r="SM129" s="0"/>
      <c r="SN129" s="0"/>
      <c r="SO129" s="0"/>
      <c r="SP129" s="0"/>
      <c r="SQ129" s="0"/>
      <c r="SR129" s="0"/>
      <c r="SS129" s="0"/>
      <c r="ST129" s="0"/>
      <c r="SU129" s="0"/>
      <c r="SV129" s="0"/>
      <c r="SW129" s="0"/>
      <c r="SX129" s="0"/>
      <c r="SY129" s="0"/>
      <c r="SZ129" s="0"/>
      <c r="TA129" s="0"/>
      <c r="TB129" s="0"/>
      <c r="TC129" s="0"/>
      <c r="TD129" s="0"/>
      <c r="TE129" s="0"/>
      <c r="TF129" s="0"/>
      <c r="TG129" s="0"/>
      <c r="TH129" s="0"/>
      <c r="TI129" s="0"/>
      <c r="TJ129" s="0"/>
      <c r="TK129" s="0"/>
      <c r="TL129" s="0"/>
      <c r="TM129" s="0"/>
      <c r="TN129" s="0"/>
      <c r="TO129" s="0"/>
      <c r="TP129" s="0"/>
      <c r="TQ129" s="0"/>
      <c r="TR129" s="0"/>
      <c r="TS129" s="0"/>
      <c r="TT129" s="0"/>
      <c r="TU129" s="0"/>
      <c r="TV129" s="0"/>
      <c r="TW129" s="0"/>
      <c r="TX129" s="0"/>
      <c r="TY129" s="0"/>
      <c r="TZ129" s="0"/>
      <c r="UA129" s="0"/>
      <c r="UB129" s="0"/>
      <c r="UC129" s="0"/>
      <c r="UD129" s="0"/>
      <c r="UE129" s="0"/>
      <c r="UF129" s="0"/>
      <c r="UG129" s="0"/>
      <c r="UH129" s="0"/>
      <c r="UI129" s="0"/>
      <c r="UJ129" s="0"/>
      <c r="UK129" s="0"/>
      <c r="UL129" s="0"/>
      <c r="UM129" s="0"/>
      <c r="UN129" s="0"/>
      <c r="UO129" s="0"/>
      <c r="UP129" s="0"/>
      <c r="UQ129" s="0"/>
      <c r="UR129" s="0"/>
      <c r="US129" s="0"/>
      <c r="UT129" s="0"/>
      <c r="UU129" s="0"/>
      <c r="UV129" s="0"/>
      <c r="UW129" s="0"/>
      <c r="UX129" s="0"/>
      <c r="UY129" s="0"/>
      <c r="UZ129" s="0"/>
      <c r="VA129" s="0"/>
      <c r="VB129" s="0"/>
      <c r="VC129" s="0"/>
      <c r="VD129" s="0"/>
      <c r="VE129" s="0"/>
      <c r="VF129" s="0"/>
      <c r="VG129" s="0"/>
      <c r="VH129" s="0"/>
      <c r="VI129" s="0"/>
      <c r="VJ129" s="0"/>
      <c r="VK129" s="0"/>
      <c r="VL129" s="0"/>
      <c r="VM129" s="0"/>
      <c r="VN129" s="0"/>
      <c r="VO129" s="0"/>
      <c r="VP129" s="0"/>
      <c r="VQ129" s="0"/>
      <c r="VR129" s="0"/>
      <c r="VS129" s="0"/>
      <c r="VT129" s="0"/>
      <c r="VU129" s="0"/>
      <c r="VV129" s="0"/>
      <c r="VW129" s="0"/>
      <c r="VX129" s="0"/>
      <c r="VY129" s="0"/>
      <c r="VZ129" s="0"/>
      <c r="WA129" s="0"/>
      <c r="WB129" s="0"/>
      <c r="WC129" s="0"/>
      <c r="WD129" s="0"/>
      <c r="WE129" s="0"/>
      <c r="WF129" s="0"/>
      <c r="WG129" s="0"/>
      <c r="WH129" s="0"/>
      <c r="WI129" s="0"/>
      <c r="WJ129" s="0"/>
      <c r="WK129" s="0"/>
      <c r="WL129" s="0"/>
      <c r="WM129" s="0"/>
      <c r="WN129" s="0"/>
      <c r="WO129" s="0"/>
      <c r="WP129" s="0"/>
      <c r="WQ129" s="0"/>
      <c r="WR129" s="0"/>
      <c r="WS129" s="0"/>
      <c r="WT129" s="0"/>
      <c r="WU129" s="0"/>
      <c r="WV129" s="0"/>
      <c r="WW129" s="0"/>
      <c r="WX129" s="0"/>
      <c r="WY129" s="0"/>
      <c r="WZ129" s="0"/>
      <c r="XA129" s="0"/>
      <c r="XB129" s="0"/>
      <c r="XC129" s="0"/>
      <c r="XD129" s="0"/>
      <c r="XE129" s="0"/>
      <c r="XF129" s="0"/>
      <c r="XG129" s="0"/>
      <c r="XH129" s="0"/>
      <c r="XI129" s="0"/>
      <c r="XJ129" s="0"/>
      <c r="XK129" s="0"/>
      <c r="XL129" s="0"/>
      <c r="XM129" s="0"/>
      <c r="XN129" s="0"/>
      <c r="XO129" s="0"/>
      <c r="XP129" s="0"/>
      <c r="XQ129" s="0"/>
      <c r="XR129" s="0"/>
      <c r="XS129" s="0"/>
      <c r="XT129" s="0"/>
      <c r="XU129" s="0"/>
      <c r="XV129" s="0"/>
      <c r="XW129" s="0"/>
      <c r="XX129" s="0"/>
      <c r="XY129" s="0"/>
      <c r="XZ129" s="0"/>
      <c r="YA129" s="0"/>
      <c r="YB129" s="0"/>
      <c r="YC129" s="0"/>
      <c r="YD129" s="0"/>
      <c r="YE129" s="0"/>
      <c r="YF129" s="0"/>
      <c r="YG129" s="0"/>
      <c r="YH129" s="0"/>
      <c r="YI129" s="0"/>
      <c r="YJ129" s="0"/>
      <c r="YK129" s="0"/>
      <c r="YL129" s="0"/>
      <c r="YM129" s="0"/>
      <c r="YN129" s="0"/>
      <c r="YO129" s="0"/>
      <c r="YP129" s="0"/>
      <c r="YQ129" s="0"/>
      <c r="YR129" s="0"/>
      <c r="YS129" s="0"/>
      <c r="YT129" s="0"/>
      <c r="YU129" s="0"/>
      <c r="YV129" s="0"/>
      <c r="YW129" s="0"/>
      <c r="YX129" s="0"/>
      <c r="YY129" s="0"/>
      <c r="YZ129" s="0"/>
      <c r="ZA129" s="0"/>
      <c r="ZB129" s="0"/>
      <c r="ZC129" s="0"/>
      <c r="ZD129" s="0"/>
      <c r="ZE129" s="0"/>
      <c r="ZF129" s="0"/>
      <c r="ZG129" s="0"/>
      <c r="ZH129" s="0"/>
      <c r="ZI129" s="0"/>
      <c r="ZJ129" s="0"/>
      <c r="ZK129" s="0"/>
      <c r="ZL129" s="0"/>
      <c r="ZM129" s="0"/>
      <c r="ZN129" s="0"/>
      <c r="ZO129" s="0"/>
      <c r="ZP129" s="0"/>
      <c r="ZQ129" s="0"/>
      <c r="ZR129" s="0"/>
      <c r="ZS129" s="0"/>
      <c r="ZT129" s="0"/>
      <c r="ZU129" s="0"/>
      <c r="ZV129" s="0"/>
      <c r="ZW129" s="0"/>
      <c r="ZX129" s="0"/>
      <c r="ZY129" s="0"/>
      <c r="ZZ129" s="0"/>
      <c r="AAA129" s="0"/>
      <c r="AAB129" s="0"/>
      <c r="AAC129" s="0"/>
      <c r="AAD129" s="0"/>
      <c r="AAE129" s="0"/>
      <c r="AAF129" s="0"/>
      <c r="AAG129" s="0"/>
      <c r="AAH129" s="0"/>
      <c r="AAI129" s="0"/>
      <c r="AAJ129" s="0"/>
      <c r="AAK129" s="0"/>
      <c r="AAL129" s="0"/>
      <c r="AAM129" s="0"/>
      <c r="AAN129" s="0"/>
      <c r="AAO129" s="0"/>
      <c r="AAP129" s="0"/>
      <c r="AAQ129" s="0"/>
      <c r="AAR129" s="0"/>
      <c r="AAS129" s="0"/>
      <c r="AAT129" s="0"/>
      <c r="AAU129" s="0"/>
      <c r="AAV129" s="0"/>
      <c r="AAW129" s="0"/>
      <c r="AAX129" s="0"/>
      <c r="AAY129" s="0"/>
      <c r="AAZ129" s="0"/>
      <c r="ABA129" s="0"/>
      <c r="ABB129" s="0"/>
      <c r="ABC129" s="0"/>
      <c r="ABD129" s="0"/>
      <c r="ABE129" s="0"/>
      <c r="ABF129" s="0"/>
      <c r="ABG129" s="0"/>
      <c r="ABH129" s="0"/>
      <c r="ABI129" s="0"/>
      <c r="ABJ129" s="0"/>
      <c r="ABK129" s="0"/>
      <c r="ABL129" s="0"/>
      <c r="ABM129" s="0"/>
      <c r="ABN129" s="0"/>
      <c r="ABO129" s="0"/>
      <c r="ABP129" s="0"/>
      <c r="ABQ129" s="0"/>
      <c r="ABR129" s="0"/>
      <c r="ABS129" s="0"/>
      <c r="ABT129" s="0"/>
      <c r="ABU129" s="0"/>
      <c r="ABV129" s="0"/>
      <c r="ABW129" s="0"/>
      <c r="ABX129" s="0"/>
      <c r="ABY129" s="0"/>
      <c r="ABZ129" s="0"/>
      <c r="ACA129" s="0"/>
      <c r="ACB129" s="0"/>
      <c r="ACC129" s="0"/>
      <c r="ACD129" s="0"/>
      <c r="ACE129" s="0"/>
      <c r="ACF129" s="0"/>
      <c r="ACG129" s="0"/>
      <c r="ACH129" s="0"/>
      <c r="ACI129" s="0"/>
      <c r="ACJ129" s="0"/>
      <c r="ACK129" s="0"/>
      <c r="ACL129" s="0"/>
      <c r="ACM129" s="0"/>
      <c r="ACN129" s="0"/>
      <c r="ACO129" s="0"/>
      <c r="ACP129" s="0"/>
      <c r="ACQ129" s="0"/>
      <c r="ACR129" s="0"/>
      <c r="ACS129" s="0"/>
      <c r="ACT129" s="0"/>
      <c r="ACU129" s="0"/>
      <c r="ACV129" s="0"/>
      <c r="ACW129" s="0"/>
      <c r="ACX129" s="0"/>
      <c r="ACY129" s="0"/>
      <c r="ACZ129" s="0"/>
      <c r="ADA129" s="0"/>
      <c r="ADB129" s="0"/>
      <c r="ADC129" s="0"/>
      <c r="ADD129" s="0"/>
      <c r="ADE129" s="0"/>
      <c r="ADF129" s="0"/>
      <c r="ADG129" s="0"/>
      <c r="ADH129" s="0"/>
      <c r="ADI129" s="0"/>
      <c r="ADJ129" s="0"/>
      <c r="ADK129" s="0"/>
      <c r="ADL129" s="0"/>
      <c r="ADM129" s="0"/>
      <c r="ADN129" s="0"/>
      <c r="ADO129" s="0"/>
      <c r="ADP129" s="0"/>
      <c r="ADQ129" s="0"/>
      <c r="ADR129" s="0"/>
      <c r="ADS129" s="0"/>
      <c r="ADT129" s="0"/>
      <c r="ADU129" s="0"/>
      <c r="ADV129" s="0"/>
      <c r="ADW129" s="0"/>
      <c r="ADX129" s="0"/>
      <c r="ADY129" s="0"/>
      <c r="ADZ129" s="0"/>
      <c r="AEA129" s="0"/>
      <c r="AEB129" s="0"/>
      <c r="AEC129" s="0"/>
      <c r="AED129" s="0"/>
      <c r="AEE129" s="0"/>
      <c r="AEF129" s="0"/>
      <c r="AEG129" s="0"/>
      <c r="AEH129" s="0"/>
      <c r="AEI129" s="0"/>
      <c r="AEJ129" s="0"/>
      <c r="AEK129" s="0"/>
      <c r="AEL129" s="0"/>
      <c r="AEM129" s="0"/>
      <c r="AEN129" s="0"/>
      <c r="AEO129" s="0"/>
      <c r="AEP129" s="0"/>
      <c r="AEQ129" s="0"/>
      <c r="AER129" s="0"/>
      <c r="AES129" s="0"/>
      <c r="AET129" s="0"/>
      <c r="AEU129" s="0"/>
      <c r="AEV129" s="0"/>
      <c r="AEW129" s="0"/>
      <c r="AEX129" s="0"/>
      <c r="AEY129" s="0"/>
      <c r="AEZ129" s="0"/>
      <c r="AFA129" s="0"/>
      <c r="AFB129" s="0"/>
      <c r="AFC129" s="0"/>
      <c r="AFD129" s="0"/>
      <c r="AFE129" s="0"/>
      <c r="AFF129" s="0"/>
      <c r="AFG129" s="0"/>
      <c r="AFH129" s="0"/>
      <c r="AFI129" s="0"/>
      <c r="AFJ129" s="0"/>
      <c r="AFK129" s="0"/>
      <c r="AFL129" s="0"/>
      <c r="AFM129" s="0"/>
      <c r="AFN129" s="0"/>
      <c r="AFO129" s="0"/>
      <c r="AFP129" s="0"/>
      <c r="AFQ129" s="0"/>
      <c r="AFR129" s="0"/>
      <c r="AFS129" s="0"/>
      <c r="AFT129" s="0"/>
      <c r="AFU129" s="0"/>
      <c r="AFV129" s="0"/>
      <c r="AFW129" s="0"/>
      <c r="AFX129" s="0"/>
      <c r="AFY129" s="0"/>
      <c r="AFZ129" s="0"/>
      <c r="AGA129" s="0"/>
      <c r="AGB129" s="0"/>
      <c r="AGC129" s="0"/>
      <c r="AGD129" s="0"/>
      <c r="AGE129" s="0"/>
      <c r="AGF129" s="0"/>
      <c r="AGG129" s="0"/>
      <c r="AGH129" s="0"/>
      <c r="AGI129" s="0"/>
      <c r="AGJ129" s="0"/>
      <c r="AGK129" s="0"/>
      <c r="AGL129" s="0"/>
      <c r="AGM129" s="0"/>
      <c r="AGN129" s="0"/>
      <c r="AGO129" s="0"/>
      <c r="AGP129" s="0"/>
      <c r="AGQ129" s="0"/>
      <c r="AGR129" s="0"/>
      <c r="AGS129" s="0"/>
      <c r="AGT129" s="0"/>
      <c r="AGU129" s="0"/>
      <c r="AGV129" s="0"/>
      <c r="AGW129" s="0"/>
      <c r="AGX129" s="0"/>
      <c r="AGY129" s="0"/>
      <c r="AGZ129" s="0"/>
      <c r="AHA129" s="0"/>
      <c r="AHB129" s="0"/>
      <c r="AHC129" s="0"/>
      <c r="AHD129" s="0"/>
      <c r="AHE129" s="0"/>
      <c r="AHF129" s="0"/>
      <c r="AHG129" s="0"/>
      <c r="AHH129" s="0"/>
      <c r="AHI129" s="0"/>
      <c r="AHJ129" s="0"/>
      <c r="AHK129" s="0"/>
      <c r="AHL129" s="0"/>
      <c r="AHM129" s="0"/>
      <c r="AHN129" s="0"/>
      <c r="AHO129" s="0"/>
      <c r="AHP129" s="0"/>
      <c r="AHQ129" s="0"/>
      <c r="AHR129" s="0"/>
      <c r="AHS129" s="0"/>
      <c r="AHT129" s="0"/>
      <c r="AHU129" s="0"/>
      <c r="AHV129" s="0"/>
      <c r="AHW129" s="0"/>
      <c r="AHX129" s="0"/>
      <c r="AHY129" s="0"/>
      <c r="AHZ129" s="0"/>
      <c r="AIA129" s="0"/>
      <c r="AIB129" s="0"/>
      <c r="AIC129" s="0"/>
      <c r="AID129" s="0"/>
      <c r="AIE129" s="0"/>
      <c r="AIF129" s="0"/>
      <c r="AIG129" s="0"/>
      <c r="AIH129" s="0"/>
      <c r="AII129" s="0"/>
      <c r="AIJ129" s="0"/>
      <c r="AIK129" s="0"/>
      <c r="AIL129" s="0"/>
      <c r="AIM129" s="0"/>
      <c r="AIN129" s="0"/>
      <c r="AIO129" s="0"/>
      <c r="AIP129" s="0"/>
      <c r="AIQ129" s="0"/>
      <c r="AIR129" s="0"/>
      <c r="AIS129" s="0"/>
      <c r="AIT129" s="0"/>
      <c r="AIU129" s="0"/>
      <c r="AIV129" s="0"/>
      <c r="AIW129" s="0"/>
      <c r="AIX129" s="0"/>
      <c r="AIY129" s="0"/>
      <c r="AIZ129" s="0"/>
      <c r="AJA129" s="0"/>
      <c r="AJB129" s="0"/>
      <c r="AJC129" s="0"/>
      <c r="AJD129" s="0"/>
      <c r="AJE129" s="0"/>
      <c r="AJF129" s="0"/>
      <c r="AJG129" s="0"/>
      <c r="AJH129" s="0"/>
      <c r="AJI129" s="0"/>
      <c r="AJJ129" s="0"/>
      <c r="AJK129" s="0"/>
      <c r="AJL129" s="0"/>
      <c r="AJM129" s="0"/>
      <c r="AJN129" s="0"/>
      <c r="AJO129" s="0"/>
      <c r="AJP129" s="0"/>
      <c r="AJQ129" s="0"/>
      <c r="AJR129" s="0"/>
      <c r="AJS129" s="0"/>
      <c r="AJT129" s="0"/>
      <c r="AJU129" s="0"/>
      <c r="AJV129" s="0"/>
      <c r="AJW129" s="0"/>
      <c r="AJX129" s="0"/>
      <c r="AJY129" s="0"/>
      <c r="AJZ129" s="0"/>
      <c r="AKA129" s="0"/>
      <c r="AKB129" s="0"/>
      <c r="AKC129" s="0"/>
      <c r="AKD129" s="0"/>
      <c r="AKE129" s="0"/>
      <c r="AKF129" s="0"/>
      <c r="AKG129" s="0"/>
      <c r="AKH129" s="0"/>
      <c r="AKI129" s="0"/>
      <c r="AKJ129" s="0"/>
      <c r="AKK129" s="0"/>
      <c r="AKL129" s="0"/>
      <c r="AKM129" s="0"/>
      <c r="AKN129" s="0"/>
      <c r="AKO129" s="0"/>
      <c r="AKP129" s="0"/>
      <c r="AKQ129" s="0"/>
      <c r="AKR129" s="0"/>
      <c r="AKS129" s="0"/>
      <c r="AKT129" s="0"/>
      <c r="AKU129" s="0"/>
      <c r="AKV129" s="0"/>
      <c r="AKW129" s="0"/>
      <c r="AKX129" s="0"/>
      <c r="AKY129" s="0"/>
      <c r="AKZ129" s="0"/>
      <c r="ALA129" s="0"/>
      <c r="ALB129" s="0"/>
      <c r="ALC129" s="0"/>
      <c r="ALD129" s="0"/>
      <c r="ALE129" s="0"/>
      <c r="ALF129" s="0"/>
      <c r="ALG129" s="0"/>
      <c r="ALH129" s="0"/>
      <c r="ALI129" s="0"/>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customFormat="false" ht="26.25" hidden="false" customHeight="true" outlineLevel="0" collapsed="false">
      <c r="A130" s="398" t="s">
        <v>382</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9" t="s">
        <v>383</v>
      </c>
      <c r="X130" s="399"/>
      <c r="Y130" s="399"/>
      <c r="Z130" s="399"/>
      <c r="AA130" s="344" t="n">
        <v>1566120</v>
      </c>
      <c r="AB130" s="344"/>
      <c r="AC130" s="344"/>
      <c r="AD130" s="344"/>
      <c r="AE130" s="344"/>
      <c r="AF130" s="345" t="n">
        <v>1529029</v>
      </c>
      <c r="AG130" s="345"/>
      <c r="AH130" s="345"/>
      <c r="AI130" s="345"/>
      <c r="AJ130" s="345"/>
      <c r="AK130" s="345" t="n">
        <v>1503518</v>
      </c>
      <c r="AL130" s="345"/>
      <c r="AM130" s="345"/>
      <c r="AN130" s="345"/>
      <c r="AO130" s="345"/>
      <c r="AP130" s="400"/>
      <c r="AQ130" s="400"/>
      <c r="AR130" s="400"/>
      <c r="AS130" s="400"/>
      <c r="AT130" s="400"/>
      <c r="AU130" s="401"/>
      <c r="AV130" s="401"/>
      <c r="AW130" s="401"/>
      <c r="AX130" s="402" t="s">
        <v>384</v>
      </c>
      <c r="AY130" s="402"/>
      <c r="AZ130" s="402"/>
      <c r="BA130" s="402"/>
      <c r="BB130" s="402"/>
      <c r="BC130" s="402"/>
      <c r="BD130" s="402"/>
      <c r="BE130" s="402"/>
      <c r="BF130" s="406" t="n">
        <v>11.6</v>
      </c>
      <c r="BG130" s="406"/>
      <c r="BH130" s="406"/>
      <c r="BI130" s="406"/>
      <c r="BJ130" s="406"/>
      <c r="BK130" s="406"/>
      <c r="BL130" s="406"/>
      <c r="BM130" s="406" t="n">
        <v>25</v>
      </c>
      <c r="BN130" s="406"/>
      <c r="BO130" s="406"/>
      <c r="BP130" s="406"/>
      <c r="BQ130" s="406"/>
      <c r="BR130" s="406"/>
      <c r="BS130" s="406"/>
      <c r="BT130" s="407" t="n">
        <v>35</v>
      </c>
      <c r="BU130" s="407"/>
      <c r="BV130" s="407"/>
      <c r="BW130" s="407"/>
      <c r="BX130" s="407"/>
      <c r="BY130" s="407"/>
      <c r="BZ130" s="407"/>
      <c r="CA130" s="405"/>
      <c r="CB130" s="405"/>
      <c r="CC130" s="405"/>
      <c r="CD130" s="405"/>
      <c r="CE130" s="405"/>
      <c r="CF130" s="405"/>
      <c r="CG130" s="405"/>
      <c r="CH130" s="405"/>
      <c r="CI130" s="405"/>
      <c r="CJ130" s="405"/>
      <c r="CK130" s="405"/>
      <c r="CL130" s="405"/>
      <c r="CM130" s="405"/>
      <c r="CN130" s="405"/>
      <c r="CO130" s="405"/>
      <c r="CP130" s="405"/>
      <c r="CQ130" s="405"/>
      <c r="CR130" s="405"/>
      <c r="CS130" s="405"/>
      <c r="CT130" s="405"/>
      <c r="CU130" s="405"/>
      <c r="CV130" s="405"/>
      <c r="CW130" s="405"/>
      <c r="CX130" s="405"/>
      <c r="CY130" s="405"/>
      <c r="CZ130" s="405"/>
      <c r="DA130" s="405"/>
      <c r="DB130" s="405"/>
      <c r="DC130" s="405"/>
      <c r="DD130" s="405"/>
      <c r="DE130" s="405"/>
      <c r="DF130" s="405"/>
      <c r="DG130" s="405"/>
      <c r="DH130" s="405"/>
      <c r="DI130" s="405"/>
      <c r="DJ130" s="405"/>
      <c r="DK130" s="405"/>
      <c r="DL130" s="405"/>
      <c r="DM130" s="405"/>
      <c r="DN130" s="405"/>
      <c r="DO130" s="405"/>
      <c r="DP130" s="208"/>
      <c r="DQ130" s="208"/>
      <c r="DR130" s="208"/>
      <c r="DS130" s="208"/>
      <c r="DT130" s="208"/>
      <c r="DU130" s="208"/>
      <c r="DV130" s="208"/>
      <c r="DW130" s="208"/>
      <c r="DX130" s="208"/>
      <c r="DY130" s="208"/>
      <c r="DZ130" s="219"/>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c r="IW130" s="0"/>
      <c r="IX130" s="0"/>
      <c r="IY130" s="0"/>
      <c r="IZ130" s="0"/>
      <c r="JA130" s="0"/>
      <c r="JB130" s="0"/>
      <c r="JC130" s="0"/>
      <c r="JD130" s="0"/>
      <c r="JE130" s="0"/>
      <c r="JF130" s="0"/>
      <c r="JG130" s="0"/>
      <c r="JH130" s="0"/>
      <c r="JI130" s="0"/>
      <c r="JJ130" s="0"/>
      <c r="JK130" s="0"/>
      <c r="JL130" s="0"/>
      <c r="JM130" s="0"/>
      <c r="JN130" s="0"/>
      <c r="JO130" s="0"/>
      <c r="JP130" s="0"/>
      <c r="JQ130" s="0"/>
      <c r="JR130" s="0"/>
      <c r="JS130" s="0"/>
      <c r="JT130" s="0"/>
      <c r="JU130" s="0"/>
      <c r="JV130" s="0"/>
      <c r="JW130" s="0"/>
      <c r="JX130" s="0"/>
      <c r="JY130" s="0"/>
      <c r="JZ130" s="0"/>
      <c r="KA130" s="0"/>
      <c r="KB130" s="0"/>
      <c r="KC130" s="0"/>
      <c r="KD130" s="0"/>
      <c r="KE130" s="0"/>
      <c r="KF130" s="0"/>
      <c r="KG130" s="0"/>
      <c r="KH130" s="0"/>
      <c r="KI130" s="0"/>
      <c r="KJ130" s="0"/>
      <c r="KK130" s="0"/>
      <c r="KL130" s="0"/>
      <c r="KM130" s="0"/>
      <c r="KN130" s="0"/>
      <c r="KO130" s="0"/>
      <c r="KP130" s="0"/>
      <c r="KQ130" s="0"/>
      <c r="KR130" s="0"/>
      <c r="KS130" s="0"/>
      <c r="KT130" s="0"/>
      <c r="KU130" s="0"/>
      <c r="KV130" s="0"/>
      <c r="KW130" s="0"/>
      <c r="KX130" s="0"/>
      <c r="KY130" s="0"/>
      <c r="KZ130" s="0"/>
      <c r="LA130" s="0"/>
      <c r="LB130" s="0"/>
      <c r="LC130" s="0"/>
      <c r="LD130" s="0"/>
      <c r="LE130" s="0"/>
      <c r="LF130" s="0"/>
      <c r="LG130" s="0"/>
      <c r="LH130" s="0"/>
      <c r="LI130" s="0"/>
      <c r="LJ130" s="0"/>
      <c r="LK130" s="0"/>
      <c r="LL130" s="0"/>
      <c r="LM130" s="0"/>
      <c r="LN130" s="0"/>
      <c r="LO130" s="0"/>
      <c r="LP130" s="0"/>
      <c r="LQ130" s="0"/>
      <c r="LR130" s="0"/>
      <c r="LS130" s="0"/>
      <c r="LT130" s="0"/>
      <c r="LU130" s="0"/>
      <c r="LV130" s="0"/>
      <c r="LW130" s="0"/>
      <c r="LX130" s="0"/>
      <c r="LY130" s="0"/>
      <c r="LZ130" s="0"/>
      <c r="MA130" s="0"/>
      <c r="MB130" s="0"/>
      <c r="MC130" s="0"/>
      <c r="MD130" s="0"/>
      <c r="ME130" s="0"/>
      <c r="MF130" s="0"/>
      <c r="MG130" s="0"/>
      <c r="MH130" s="0"/>
      <c r="MI130" s="0"/>
      <c r="MJ130" s="0"/>
      <c r="MK130" s="0"/>
      <c r="ML130" s="0"/>
      <c r="MM130" s="0"/>
      <c r="MN130" s="0"/>
      <c r="MO130" s="0"/>
      <c r="MP130" s="0"/>
      <c r="MQ130" s="0"/>
      <c r="MR130" s="0"/>
      <c r="MS130" s="0"/>
      <c r="MT130" s="0"/>
      <c r="MU130" s="0"/>
      <c r="MV130" s="0"/>
      <c r="MW130" s="0"/>
      <c r="MX130" s="0"/>
      <c r="MY130" s="0"/>
      <c r="MZ130" s="0"/>
      <c r="NA130" s="0"/>
      <c r="NB130" s="0"/>
      <c r="NC130" s="0"/>
      <c r="ND130" s="0"/>
      <c r="NE130" s="0"/>
      <c r="NF130" s="0"/>
      <c r="NG130" s="0"/>
      <c r="NH130" s="0"/>
      <c r="NI130" s="0"/>
      <c r="NJ130" s="0"/>
      <c r="NK130" s="0"/>
      <c r="NL130" s="0"/>
      <c r="NM130" s="0"/>
      <c r="NN130" s="0"/>
      <c r="NO130" s="0"/>
      <c r="NP130" s="0"/>
      <c r="NQ130" s="0"/>
      <c r="NR130" s="0"/>
      <c r="NS130" s="0"/>
      <c r="NT130" s="0"/>
      <c r="NU130" s="0"/>
      <c r="NV130" s="0"/>
      <c r="NW130" s="0"/>
      <c r="NX130" s="0"/>
      <c r="NY130" s="0"/>
      <c r="NZ130" s="0"/>
      <c r="OA130" s="0"/>
      <c r="OB130" s="0"/>
      <c r="OC130" s="0"/>
      <c r="OD130" s="0"/>
      <c r="OE130" s="0"/>
      <c r="OF130" s="0"/>
      <c r="OG130" s="0"/>
      <c r="OH130" s="0"/>
      <c r="OI130" s="0"/>
      <c r="OJ130" s="0"/>
      <c r="OK130" s="0"/>
      <c r="OL130" s="0"/>
      <c r="OM130" s="0"/>
      <c r="ON130" s="0"/>
      <c r="OO130" s="0"/>
      <c r="OP130" s="0"/>
      <c r="OQ130" s="0"/>
      <c r="OR130" s="0"/>
      <c r="OS130" s="0"/>
      <c r="OT130" s="0"/>
      <c r="OU130" s="0"/>
      <c r="OV130" s="0"/>
      <c r="OW130" s="0"/>
      <c r="OX130" s="0"/>
      <c r="OY130" s="0"/>
      <c r="OZ130" s="0"/>
      <c r="PA130" s="0"/>
      <c r="PB130" s="0"/>
      <c r="PC130" s="0"/>
      <c r="PD130" s="0"/>
      <c r="PE130" s="0"/>
      <c r="PF130" s="0"/>
      <c r="PG130" s="0"/>
      <c r="PH130" s="0"/>
      <c r="PI130" s="0"/>
      <c r="PJ130" s="0"/>
      <c r="PK130" s="0"/>
      <c r="PL130" s="0"/>
      <c r="PM130" s="0"/>
      <c r="PN130" s="0"/>
      <c r="PO130" s="0"/>
      <c r="PP130" s="0"/>
      <c r="PQ130" s="0"/>
      <c r="PR130" s="0"/>
      <c r="PS130" s="0"/>
      <c r="PT130" s="0"/>
      <c r="PU130" s="0"/>
      <c r="PV130" s="0"/>
      <c r="PW130" s="0"/>
      <c r="PX130" s="0"/>
      <c r="PY130" s="0"/>
      <c r="PZ130" s="0"/>
      <c r="QA130" s="0"/>
      <c r="QB130" s="0"/>
      <c r="QC130" s="0"/>
      <c r="QD130" s="0"/>
      <c r="QE130" s="0"/>
      <c r="QF130" s="0"/>
      <c r="QG130" s="0"/>
      <c r="QH130" s="0"/>
      <c r="QI130" s="0"/>
      <c r="QJ130" s="0"/>
      <c r="QK130" s="0"/>
      <c r="QL130" s="0"/>
      <c r="QM130" s="0"/>
      <c r="QN130" s="0"/>
      <c r="QO130" s="0"/>
      <c r="QP130" s="0"/>
      <c r="QQ130" s="0"/>
      <c r="QR130" s="0"/>
      <c r="QS130" s="0"/>
      <c r="QT130" s="0"/>
      <c r="QU130" s="0"/>
      <c r="QV130" s="0"/>
      <c r="QW130" s="0"/>
      <c r="QX130" s="0"/>
      <c r="QY130" s="0"/>
      <c r="QZ130" s="0"/>
      <c r="RA130" s="0"/>
      <c r="RB130" s="0"/>
      <c r="RC130" s="0"/>
      <c r="RD130" s="0"/>
      <c r="RE130" s="0"/>
      <c r="RF130" s="0"/>
      <c r="RG130" s="0"/>
      <c r="RH130" s="0"/>
      <c r="RI130" s="0"/>
      <c r="RJ130" s="0"/>
      <c r="RK130" s="0"/>
      <c r="RL130" s="0"/>
      <c r="RM130" s="0"/>
      <c r="RN130" s="0"/>
      <c r="RO130" s="0"/>
      <c r="RP130" s="0"/>
      <c r="RQ130" s="0"/>
      <c r="RR130" s="0"/>
      <c r="RS130" s="0"/>
      <c r="RT130" s="0"/>
      <c r="RU130" s="0"/>
      <c r="RV130" s="0"/>
      <c r="RW130" s="0"/>
      <c r="RX130" s="0"/>
      <c r="RY130" s="0"/>
      <c r="RZ130" s="0"/>
      <c r="SA130" s="0"/>
      <c r="SB130" s="0"/>
      <c r="SC130" s="0"/>
      <c r="SD130" s="0"/>
      <c r="SE130" s="0"/>
      <c r="SF130" s="0"/>
      <c r="SG130" s="0"/>
      <c r="SH130" s="0"/>
      <c r="SI130" s="0"/>
      <c r="SJ130" s="0"/>
      <c r="SK130" s="0"/>
      <c r="SL130" s="0"/>
      <c r="SM130" s="0"/>
      <c r="SN130" s="0"/>
      <c r="SO130" s="0"/>
      <c r="SP130" s="0"/>
      <c r="SQ130" s="0"/>
      <c r="SR130" s="0"/>
      <c r="SS130" s="0"/>
      <c r="ST130" s="0"/>
      <c r="SU130" s="0"/>
      <c r="SV130" s="0"/>
      <c r="SW130" s="0"/>
      <c r="SX130" s="0"/>
      <c r="SY130" s="0"/>
      <c r="SZ130" s="0"/>
      <c r="TA130" s="0"/>
      <c r="TB130" s="0"/>
      <c r="TC130" s="0"/>
      <c r="TD130" s="0"/>
      <c r="TE130" s="0"/>
      <c r="TF130" s="0"/>
      <c r="TG130" s="0"/>
      <c r="TH130" s="0"/>
      <c r="TI130" s="0"/>
      <c r="TJ130" s="0"/>
      <c r="TK130" s="0"/>
      <c r="TL130" s="0"/>
      <c r="TM130" s="0"/>
      <c r="TN130" s="0"/>
      <c r="TO130" s="0"/>
      <c r="TP130" s="0"/>
      <c r="TQ130" s="0"/>
      <c r="TR130" s="0"/>
      <c r="TS130" s="0"/>
      <c r="TT130" s="0"/>
      <c r="TU130" s="0"/>
      <c r="TV130" s="0"/>
      <c r="TW130" s="0"/>
      <c r="TX130" s="0"/>
      <c r="TY130" s="0"/>
      <c r="TZ130" s="0"/>
      <c r="UA130" s="0"/>
      <c r="UB130" s="0"/>
      <c r="UC130" s="0"/>
      <c r="UD130" s="0"/>
      <c r="UE130" s="0"/>
      <c r="UF130" s="0"/>
      <c r="UG130" s="0"/>
      <c r="UH130" s="0"/>
      <c r="UI130" s="0"/>
      <c r="UJ130" s="0"/>
      <c r="UK130" s="0"/>
      <c r="UL130" s="0"/>
      <c r="UM130" s="0"/>
      <c r="UN130" s="0"/>
      <c r="UO130" s="0"/>
      <c r="UP130" s="0"/>
      <c r="UQ130" s="0"/>
      <c r="UR130" s="0"/>
      <c r="US130" s="0"/>
      <c r="UT130" s="0"/>
      <c r="UU130" s="0"/>
      <c r="UV130" s="0"/>
      <c r="UW130" s="0"/>
      <c r="UX130" s="0"/>
      <c r="UY130" s="0"/>
      <c r="UZ130" s="0"/>
      <c r="VA130" s="0"/>
      <c r="VB130" s="0"/>
      <c r="VC130" s="0"/>
      <c r="VD130" s="0"/>
      <c r="VE130" s="0"/>
      <c r="VF130" s="0"/>
      <c r="VG130" s="0"/>
      <c r="VH130" s="0"/>
      <c r="VI130" s="0"/>
      <c r="VJ130" s="0"/>
      <c r="VK130" s="0"/>
      <c r="VL130" s="0"/>
      <c r="VM130" s="0"/>
      <c r="VN130" s="0"/>
      <c r="VO130" s="0"/>
      <c r="VP130" s="0"/>
      <c r="VQ130" s="0"/>
      <c r="VR130" s="0"/>
      <c r="VS130" s="0"/>
      <c r="VT130" s="0"/>
      <c r="VU130" s="0"/>
      <c r="VV130" s="0"/>
      <c r="VW130" s="0"/>
      <c r="VX130" s="0"/>
      <c r="VY130" s="0"/>
      <c r="VZ130" s="0"/>
      <c r="WA130" s="0"/>
      <c r="WB130" s="0"/>
      <c r="WC130" s="0"/>
      <c r="WD130" s="0"/>
      <c r="WE130" s="0"/>
      <c r="WF130" s="0"/>
      <c r="WG130" s="0"/>
      <c r="WH130" s="0"/>
      <c r="WI130" s="0"/>
      <c r="WJ130" s="0"/>
      <c r="WK130" s="0"/>
      <c r="WL130" s="0"/>
      <c r="WM130" s="0"/>
      <c r="WN130" s="0"/>
      <c r="WO130" s="0"/>
      <c r="WP130" s="0"/>
      <c r="WQ130" s="0"/>
      <c r="WR130" s="0"/>
      <c r="WS130" s="0"/>
      <c r="WT130" s="0"/>
      <c r="WU130" s="0"/>
      <c r="WV130" s="0"/>
      <c r="WW130" s="0"/>
      <c r="WX130" s="0"/>
      <c r="WY130" s="0"/>
      <c r="WZ130" s="0"/>
      <c r="XA130" s="0"/>
      <c r="XB130" s="0"/>
      <c r="XC130" s="0"/>
      <c r="XD130" s="0"/>
      <c r="XE130" s="0"/>
      <c r="XF130" s="0"/>
      <c r="XG130" s="0"/>
      <c r="XH130" s="0"/>
      <c r="XI130" s="0"/>
      <c r="XJ130" s="0"/>
      <c r="XK130" s="0"/>
      <c r="XL130" s="0"/>
      <c r="XM130" s="0"/>
      <c r="XN130" s="0"/>
      <c r="XO130" s="0"/>
      <c r="XP130" s="0"/>
      <c r="XQ130" s="0"/>
      <c r="XR130" s="0"/>
      <c r="XS130" s="0"/>
      <c r="XT130" s="0"/>
      <c r="XU130" s="0"/>
      <c r="XV130" s="0"/>
      <c r="XW130" s="0"/>
      <c r="XX130" s="0"/>
      <c r="XY130" s="0"/>
      <c r="XZ130" s="0"/>
      <c r="YA130" s="0"/>
      <c r="YB130" s="0"/>
      <c r="YC130" s="0"/>
      <c r="YD130" s="0"/>
      <c r="YE130" s="0"/>
      <c r="YF130" s="0"/>
      <c r="YG130" s="0"/>
      <c r="YH130" s="0"/>
      <c r="YI130" s="0"/>
      <c r="YJ130" s="0"/>
      <c r="YK130" s="0"/>
      <c r="YL130" s="0"/>
      <c r="YM130" s="0"/>
      <c r="YN130" s="0"/>
      <c r="YO130" s="0"/>
      <c r="YP130" s="0"/>
      <c r="YQ130" s="0"/>
      <c r="YR130" s="0"/>
      <c r="YS130" s="0"/>
      <c r="YT130" s="0"/>
      <c r="YU130" s="0"/>
      <c r="YV130" s="0"/>
      <c r="YW130" s="0"/>
      <c r="YX130" s="0"/>
      <c r="YY130" s="0"/>
      <c r="YZ130" s="0"/>
      <c r="ZA130" s="0"/>
      <c r="ZB130" s="0"/>
      <c r="ZC130" s="0"/>
      <c r="ZD130" s="0"/>
      <c r="ZE130" s="0"/>
      <c r="ZF130" s="0"/>
      <c r="ZG130" s="0"/>
      <c r="ZH130" s="0"/>
      <c r="ZI130" s="0"/>
      <c r="ZJ130" s="0"/>
      <c r="ZK130" s="0"/>
      <c r="ZL130" s="0"/>
      <c r="ZM130" s="0"/>
      <c r="ZN130" s="0"/>
      <c r="ZO130" s="0"/>
      <c r="ZP130" s="0"/>
      <c r="ZQ130" s="0"/>
      <c r="ZR130" s="0"/>
      <c r="ZS130" s="0"/>
      <c r="ZT130" s="0"/>
      <c r="ZU130" s="0"/>
      <c r="ZV130" s="0"/>
      <c r="ZW130" s="0"/>
      <c r="ZX130" s="0"/>
      <c r="ZY130" s="0"/>
      <c r="ZZ130" s="0"/>
      <c r="AAA130" s="0"/>
      <c r="AAB130" s="0"/>
      <c r="AAC130" s="0"/>
      <c r="AAD130" s="0"/>
      <c r="AAE130" s="0"/>
      <c r="AAF130" s="0"/>
      <c r="AAG130" s="0"/>
      <c r="AAH130" s="0"/>
      <c r="AAI130" s="0"/>
      <c r="AAJ130" s="0"/>
      <c r="AAK130" s="0"/>
      <c r="AAL130" s="0"/>
      <c r="AAM130" s="0"/>
      <c r="AAN130" s="0"/>
      <c r="AAO130" s="0"/>
      <c r="AAP130" s="0"/>
      <c r="AAQ130" s="0"/>
      <c r="AAR130" s="0"/>
      <c r="AAS130" s="0"/>
      <c r="AAT130" s="0"/>
      <c r="AAU130" s="0"/>
      <c r="AAV130" s="0"/>
      <c r="AAW130" s="0"/>
      <c r="AAX130" s="0"/>
      <c r="AAY130" s="0"/>
      <c r="AAZ130" s="0"/>
      <c r="ABA130" s="0"/>
      <c r="ABB130" s="0"/>
      <c r="ABC130" s="0"/>
      <c r="ABD130" s="0"/>
      <c r="ABE130" s="0"/>
      <c r="ABF130" s="0"/>
      <c r="ABG130" s="0"/>
      <c r="ABH130" s="0"/>
      <c r="ABI130" s="0"/>
      <c r="ABJ130" s="0"/>
      <c r="ABK130" s="0"/>
      <c r="ABL130" s="0"/>
      <c r="ABM130" s="0"/>
      <c r="ABN130" s="0"/>
      <c r="ABO130" s="0"/>
      <c r="ABP130" s="0"/>
      <c r="ABQ130" s="0"/>
      <c r="ABR130" s="0"/>
      <c r="ABS130" s="0"/>
      <c r="ABT130" s="0"/>
      <c r="ABU130" s="0"/>
      <c r="ABV130" s="0"/>
      <c r="ABW130" s="0"/>
      <c r="ABX130" s="0"/>
      <c r="ABY130" s="0"/>
      <c r="ABZ130" s="0"/>
      <c r="ACA130" s="0"/>
      <c r="ACB130" s="0"/>
      <c r="ACC130" s="0"/>
      <c r="ACD130" s="0"/>
      <c r="ACE130" s="0"/>
      <c r="ACF130" s="0"/>
      <c r="ACG130" s="0"/>
      <c r="ACH130" s="0"/>
      <c r="ACI130" s="0"/>
      <c r="ACJ130" s="0"/>
      <c r="ACK130" s="0"/>
      <c r="ACL130" s="0"/>
      <c r="ACM130" s="0"/>
      <c r="ACN130" s="0"/>
      <c r="ACO130" s="0"/>
      <c r="ACP130" s="0"/>
      <c r="ACQ130" s="0"/>
      <c r="ACR130" s="0"/>
      <c r="ACS130" s="0"/>
      <c r="ACT130" s="0"/>
      <c r="ACU130" s="0"/>
      <c r="ACV130" s="0"/>
      <c r="ACW130" s="0"/>
      <c r="ACX130" s="0"/>
      <c r="ACY130" s="0"/>
      <c r="ACZ130" s="0"/>
      <c r="ADA130" s="0"/>
      <c r="ADB130" s="0"/>
      <c r="ADC130" s="0"/>
      <c r="ADD130" s="0"/>
      <c r="ADE130" s="0"/>
      <c r="ADF130" s="0"/>
      <c r="ADG130" s="0"/>
      <c r="ADH130" s="0"/>
      <c r="ADI130" s="0"/>
      <c r="ADJ130" s="0"/>
      <c r="ADK130" s="0"/>
      <c r="ADL130" s="0"/>
      <c r="ADM130" s="0"/>
      <c r="ADN130" s="0"/>
      <c r="ADO130" s="0"/>
      <c r="ADP130" s="0"/>
      <c r="ADQ130" s="0"/>
      <c r="ADR130" s="0"/>
      <c r="ADS130" s="0"/>
      <c r="ADT130" s="0"/>
      <c r="ADU130" s="0"/>
      <c r="ADV130" s="0"/>
      <c r="ADW130" s="0"/>
      <c r="ADX130" s="0"/>
      <c r="ADY130" s="0"/>
      <c r="ADZ130" s="0"/>
      <c r="AEA130" s="0"/>
      <c r="AEB130" s="0"/>
      <c r="AEC130" s="0"/>
      <c r="AED130" s="0"/>
      <c r="AEE130" s="0"/>
      <c r="AEF130" s="0"/>
      <c r="AEG130" s="0"/>
      <c r="AEH130" s="0"/>
      <c r="AEI130" s="0"/>
      <c r="AEJ130" s="0"/>
      <c r="AEK130" s="0"/>
      <c r="AEL130" s="0"/>
      <c r="AEM130" s="0"/>
      <c r="AEN130" s="0"/>
      <c r="AEO130" s="0"/>
      <c r="AEP130" s="0"/>
      <c r="AEQ130" s="0"/>
      <c r="AER130" s="0"/>
      <c r="AES130" s="0"/>
      <c r="AET130" s="0"/>
      <c r="AEU130" s="0"/>
      <c r="AEV130" s="0"/>
      <c r="AEW130" s="0"/>
      <c r="AEX130" s="0"/>
      <c r="AEY130" s="0"/>
      <c r="AEZ130" s="0"/>
      <c r="AFA130" s="0"/>
      <c r="AFB130" s="0"/>
      <c r="AFC130" s="0"/>
      <c r="AFD130" s="0"/>
      <c r="AFE130" s="0"/>
      <c r="AFF130" s="0"/>
      <c r="AFG130" s="0"/>
      <c r="AFH130" s="0"/>
      <c r="AFI130" s="0"/>
      <c r="AFJ130" s="0"/>
      <c r="AFK130" s="0"/>
      <c r="AFL130" s="0"/>
      <c r="AFM130" s="0"/>
      <c r="AFN130" s="0"/>
      <c r="AFO130" s="0"/>
      <c r="AFP130" s="0"/>
      <c r="AFQ130" s="0"/>
      <c r="AFR130" s="0"/>
      <c r="AFS130" s="0"/>
      <c r="AFT130" s="0"/>
      <c r="AFU130" s="0"/>
      <c r="AFV130" s="0"/>
      <c r="AFW130" s="0"/>
      <c r="AFX130" s="0"/>
      <c r="AFY130" s="0"/>
      <c r="AFZ130" s="0"/>
      <c r="AGA130" s="0"/>
      <c r="AGB130" s="0"/>
      <c r="AGC130" s="0"/>
      <c r="AGD130" s="0"/>
      <c r="AGE130" s="0"/>
      <c r="AGF130" s="0"/>
      <c r="AGG130" s="0"/>
      <c r="AGH130" s="0"/>
      <c r="AGI130" s="0"/>
      <c r="AGJ130" s="0"/>
      <c r="AGK130" s="0"/>
      <c r="AGL130" s="0"/>
      <c r="AGM130" s="0"/>
      <c r="AGN130" s="0"/>
      <c r="AGO130" s="0"/>
      <c r="AGP130" s="0"/>
      <c r="AGQ130" s="0"/>
      <c r="AGR130" s="0"/>
      <c r="AGS130" s="0"/>
      <c r="AGT130" s="0"/>
      <c r="AGU130" s="0"/>
      <c r="AGV130" s="0"/>
      <c r="AGW130" s="0"/>
      <c r="AGX130" s="0"/>
      <c r="AGY130" s="0"/>
      <c r="AGZ130" s="0"/>
      <c r="AHA130" s="0"/>
      <c r="AHB130" s="0"/>
      <c r="AHC130" s="0"/>
      <c r="AHD130" s="0"/>
      <c r="AHE130" s="0"/>
      <c r="AHF130" s="0"/>
      <c r="AHG130" s="0"/>
      <c r="AHH130" s="0"/>
      <c r="AHI130" s="0"/>
      <c r="AHJ130" s="0"/>
      <c r="AHK130" s="0"/>
      <c r="AHL130" s="0"/>
      <c r="AHM130" s="0"/>
      <c r="AHN130" s="0"/>
      <c r="AHO130" s="0"/>
      <c r="AHP130" s="0"/>
      <c r="AHQ130" s="0"/>
      <c r="AHR130" s="0"/>
      <c r="AHS130" s="0"/>
      <c r="AHT130" s="0"/>
      <c r="AHU130" s="0"/>
      <c r="AHV130" s="0"/>
      <c r="AHW130" s="0"/>
      <c r="AHX130" s="0"/>
      <c r="AHY130" s="0"/>
      <c r="AHZ130" s="0"/>
      <c r="AIA130" s="0"/>
      <c r="AIB130" s="0"/>
      <c r="AIC130" s="0"/>
      <c r="AID130" s="0"/>
      <c r="AIE130" s="0"/>
      <c r="AIF130" s="0"/>
      <c r="AIG130" s="0"/>
      <c r="AIH130" s="0"/>
      <c r="AII130" s="0"/>
      <c r="AIJ130" s="0"/>
      <c r="AIK130" s="0"/>
      <c r="AIL130" s="0"/>
      <c r="AIM130" s="0"/>
      <c r="AIN130" s="0"/>
      <c r="AIO130" s="0"/>
      <c r="AIP130" s="0"/>
      <c r="AIQ130" s="0"/>
      <c r="AIR130" s="0"/>
      <c r="AIS130" s="0"/>
      <c r="AIT130" s="0"/>
      <c r="AIU130" s="0"/>
      <c r="AIV130" s="0"/>
      <c r="AIW130" s="0"/>
      <c r="AIX130" s="0"/>
      <c r="AIY130" s="0"/>
      <c r="AIZ130" s="0"/>
      <c r="AJA130" s="0"/>
      <c r="AJB130" s="0"/>
      <c r="AJC130" s="0"/>
      <c r="AJD130" s="0"/>
      <c r="AJE130" s="0"/>
      <c r="AJF130" s="0"/>
      <c r="AJG130" s="0"/>
      <c r="AJH130" s="0"/>
      <c r="AJI130" s="0"/>
      <c r="AJJ130" s="0"/>
      <c r="AJK130" s="0"/>
      <c r="AJL130" s="0"/>
      <c r="AJM130" s="0"/>
      <c r="AJN130" s="0"/>
      <c r="AJO130" s="0"/>
      <c r="AJP130" s="0"/>
      <c r="AJQ130" s="0"/>
      <c r="AJR130" s="0"/>
      <c r="AJS130" s="0"/>
      <c r="AJT130" s="0"/>
      <c r="AJU130" s="0"/>
      <c r="AJV130" s="0"/>
      <c r="AJW130" s="0"/>
      <c r="AJX130" s="0"/>
      <c r="AJY130" s="0"/>
      <c r="AJZ130" s="0"/>
      <c r="AKA130" s="0"/>
      <c r="AKB130" s="0"/>
      <c r="AKC130" s="0"/>
      <c r="AKD130" s="0"/>
      <c r="AKE130" s="0"/>
      <c r="AKF130" s="0"/>
      <c r="AKG130" s="0"/>
      <c r="AKH130" s="0"/>
      <c r="AKI130" s="0"/>
      <c r="AKJ130" s="0"/>
      <c r="AKK130" s="0"/>
      <c r="AKL130" s="0"/>
      <c r="AKM130" s="0"/>
      <c r="AKN130" s="0"/>
      <c r="AKO130" s="0"/>
      <c r="AKP130" s="0"/>
      <c r="AKQ130" s="0"/>
      <c r="AKR130" s="0"/>
      <c r="AKS130" s="0"/>
      <c r="AKT130" s="0"/>
      <c r="AKU130" s="0"/>
      <c r="AKV130" s="0"/>
      <c r="AKW130" s="0"/>
      <c r="AKX130" s="0"/>
      <c r="AKY130" s="0"/>
      <c r="AKZ130" s="0"/>
      <c r="ALA130" s="0"/>
      <c r="ALB130" s="0"/>
      <c r="ALC130" s="0"/>
      <c r="ALD130" s="0"/>
      <c r="ALE130" s="0"/>
      <c r="ALF130" s="0"/>
      <c r="ALG130" s="0"/>
      <c r="ALH130" s="0"/>
      <c r="ALI130" s="0"/>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customFormat="false" ht="26.25" hidden="false" customHeight="true" outlineLevel="0" collapsed="false">
      <c r="A131" s="408"/>
      <c r="B131" s="408"/>
      <c r="C131" s="408"/>
      <c r="D131" s="408"/>
      <c r="E131" s="408"/>
      <c r="F131" s="408"/>
      <c r="G131" s="408"/>
      <c r="H131" s="408"/>
      <c r="I131" s="408"/>
      <c r="J131" s="408"/>
      <c r="K131" s="408"/>
      <c r="L131" s="408"/>
      <c r="M131" s="408"/>
      <c r="N131" s="408"/>
      <c r="O131" s="408"/>
      <c r="P131" s="408"/>
      <c r="Q131" s="408"/>
      <c r="R131" s="408"/>
      <c r="S131" s="408"/>
      <c r="T131" s="408"/>
      <c r="U131" s="408"/>
      <c r="V131" s="408"/>
      <c r="W131" s="409" t="s">
        <v>385</v>
      </c>
      <c r="X131" s="409"/>
      <c r="Y131" s="409"/>
      <c r="Z131" s="409"/>
      <c r="AA131" s="361" t="n">
        <v>7191793</v>
      </c>
      <c r="AB131" s="361"/>
      <c r="AC131" s="361"/>
      <c r="AD131" s="361"/>
      <c r="AE131" s="361"/>
      <c r="AF131" s="362" t="n">
        <v>7147731</v>
      </c>
      <c r="AG131" s="362"/>
      <c r="AH131" s="362"/>
      <c r="AI131" s="362"/>
      <c r="AJ131" s="362"/>
      <c r="AK131" s="362" t="n">
        <v>7357746</v>
      </c>
      <c r="AL131" s="362"/>
      <c r="AM131" s="362"/>
      <c r="AN131" s="362"/>
      <c r="AO131" s="362"/>
      <c r="AP131" s="410"/>
      <c r="AQ131" s="410"/>
      <c r="AR131" s="410"/>
      <c r="AS131" s="410"/>
      <c r="AT131" s="410"/>
      <c r="AU131" s="401"/>
      <c r="AV131" s="401"/>
      <c r="AW131" s="401"/>
      <c r="AX131" s="411" t="s">
        <v>386</v>
      </c>
      <c r="AY131" s="411"/>
      <c r="AZ131" s="411"/>
      <c r="BA131" s="411"/>
      <c r="BB131" s="411"/>
      <c r="BC131" s="411"/>
      <c r="BD131" s="411"/>
      <c r="BE131" s="411"/>
      <c r="BF131" s="412" t="n">
        <v>75.4</v>
      </c>
      <c r="BG131" s="412"/>
      <c r="BH131" s="412"/>
      <c r="BI131" s="412"/>
      <c r="BJ131" s="412"/>
      <c r="BK131" s="412"/>
      <c r="BL131" s="412"/>
      <c r="BM131" s="412" t="n">
        <v>350</v>
      </c>
      <c r="BN131" s="412"/>
      <c r="BO131" s="412"/>
      <c r="BP131" s="412"/>
      <c r="BQ131" s="412"/>
      <c r="BR131" s="412"/>
      <c r="BS131" s="412"/>
      <c r="BT131" s="413"/>
      <c r="BU131" s="413"/>
      <c r="BV131" s="413"/>
      <c r="BW131" s="413"/>
      <c r="BX131" s="413"/>
      <c r="BY131" s="413"/>
      <c r="BZ131" s="413"/>
      <c r="CA131" s="405"/>
      <c r="CB131" s="405"/>
      <c r="CC131" s="405"/>
      <c r="CD131" s="405"/>
      <c r="CE131" s="405"/>
      <c r="CF131" s="405"/>
      <c r="CG131" s="405"/>
      <c r="CH131" s="405"/>
      <c r="CI131" s="405"/>
      <c r="CJ131" s="405"/>
      <c r="CK131" s="405"/>
      <c r="CL131" s="405"/>
      <c r="CM131" s="405"/>
      <c r="CN131" s="405"/>
      <c r="CO131" s="405"/>
      <c r="CP131" s="405"/>
      <c r="CQ131" s="405"/>
      <c r="CR131" s="405"/>
      <c r="CS131" s="405"/>
      <c r="CT131" s="405"/>
      <c r="CU131" s="405"/>
      <c r="CV131" s="405"/>
      <c r="CW131" s="405"/>
      <c r="CX131" s="405"/>
      <c r="CY131" s="405"/>
      <c r="CZ131" s="405"/>
      <c r="DA131" s="405"/>
      <c r="DB131" s="405"/>
      <c r="DC131" s="405"/>
      <c r="DD131" s="405"/>
      <c r="DE131" s="405"/>
      <c r="DF131" s="405"/>
      <c r="DG131" s="405"/>
      <c r="DH131" s="405"/>
      <c r="DI131" s="405"/>
      <c r="DJ131" s="405"/>
      <c r="DK131" s="405"/>
      <c r="DL131" s="405"/>
      <c r="DM131" s="405"/>
      <c r="DN131" s="405"/>
      <c r="DO131" s="405"/>
      <c r="DP131" s="208"/>
      <c r="DQ131" s="208"/>
      <c r="DR131" s="208"/>
      <c r="DS131" s="208"/>
      <c r="DT131" s="208"/>
      <c r="DU131" s="208"/>
      <c r="DV131" s="208"/>
      <c r="DW131" s="208"/>
      <c r="DX131" s="208"/>
      <c r="DY131" s="208"/>
      <c r="DZ131" s="219"/>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c r="IW131" s="0"/>
      <c r="IX131" s="0"/>
      <c r="IY131" s="0"/>
      <c r="IZ131" s="0"/>
      <c r="JA131" s="0"/>
      <c r="JB131" s="0"/>
      <c r="JC131" s="0"/>
      <c r="JD131" s="0"/>
      <c r="JE131" s="0"/>
      <c r="JF131" s="0"/>
      <c r="JG131" s="0"/>
      <c r="JH131" s="0"/>
      <c r="JI131" s="0"/>
      <c r="JJ131" s="0"/>
      <c r="JK131" s="0"/>
      <c r="JL131" s="0"/>
      <c r="JM131" s="0"/>
      <c r="JN131" s="0"/>
      <c r="JO131" s="0"/>
      <c r="JP131" s="0"/>
      <c r="JQ131" s="0"/>
      <c r="JR131" s="0"/>
      <c r="JS131" s="0"/>
      <c r="JT131" s="0"/>
      <c r="JU131" s="0"/>
      <c r="JV131" s="0"/>
      <c r="JW131" s="0"/>
      <c r="JX131" s="0"/>
      <c r="JY131" s="0"/>
      <c r="JZ131" s="0"/>
      <c r="KA131" s="0"/>
      <c r="KB131" s="0"/>
      <c r="KC131" s="0"/>
      <c r="KD131" s="0"/>
      <c r="KE131" s="0"/>
      <c r="KF131" s="0"/>
      <c r="KG131" s="0"/>
      <c r="KH131" s="0"/>
      <c r="KI131" s="0"/>
      <c r="KJ131" s="0"/>
      <c r="KK131" s="0"/>
      <c r="KL131" s="0"/>
      <c r="KM131" s="0"/>
      <c r="KN131" s="0"/>
      <c r="KO131" s="0"/>
      <c r="KP131" s="0"/>
      <c r="KQ131" s="0"/>
      <c r="KR131" s="0"/>
      <c r="KS131" s="0"/>
      <c r="KT131" s="0"/>
      <c r="KU131" s="0"/>
      <c r="KV131" s="0"/>
      <c r="KW131" s="0"/>
      <c r="KX131" s="0"/>
      <c r="KY131" s="0"/>
      <c r="KZ131" s="0"/>
      <c r="LA131" s="0"/>
      <c r="LB131" s="0"/>
      <c r="LC131" s="0"/>
      <c r="LD131" s="0"/>
      <c r="LE131" s="0"/>
      <c r="LF131" s="0"/>
      <c r="LG131" s="0"/>
      <c r="LH131" s="0"/>
      <c r="LI131" s="0"/>
      <c r="LJ131" s="0"/>
      <c r="LK131" s="0"/>
      <c r="LL131" s="0"/>
      <c r="LM131" s="0"/>
      <c r="LN131" s="0"/>
      <c r="LO131" s="0"/>
      <c r="LP131" s="0"/>
      <c r="LQ131" s="0"/>
      <c r="LR131" s="0"/>
      <c r="LS131" s="0"/>
      <c r="LT131" s="0"/>
      <c r="LU131" s="0"/>
      <c r="LV131" s="0"/>
      <c r="LW131" s="0"/>
      <c r="LX131" s="0"/>
      <c r="LY131" s="0"/>
      <c r="LZ131" s="0"/>
      <c r="MA131" s="0"/>
      <c r="MB131" s="0"/>
      <c r="MC131" s="0"/>
      <c r="MD131" s="0"/>
      <c r="ME131" s="0"/>
      <c r="MF131" s="0"/>
      <c r="MG131" s="0"/>
      <c r="MH131" s="0"/>
      <c r="MI131" s="0"/>
      <c r="MJ131" s="0"/>
      <c r="MK131" s="0"/>
      <c r="ML131" s="0"/>
      <c r="MM131" s="0"/>
      <c r="MN131" s="0"/>
      <c r="MO131" s="0"/>
      <c r="MP131" s="0"/>
      <c r="MQ131" s="0"/>
      <c r="MR131" s="0"/>
      <c r="MS131" s="0"/>
      <c r="MT131" s="0"/>
      <c r="MU131" s="0"/>
      <c r="MV131" s="0"/>
      <c r="MW131" s="0"/>
      <c r="MX131" s="0"/>
      <c r="MY131" s="0"/>
      <c r="MZ131" s="0"/>
      <c r="NA131" s="0"/>
      <c r="NB131" s="0"/>
      <c r="NC131" s="0"/>
      <c r="ND131" s="0"/>
      <c r="NE131" s="0"/>
      <c r="NF131" s="0"/>
      <c r="NG131" s="0"/>
      <c r="NH131" s="0"/>
      <c r="NI131" s="0"/>
      <c r="NJ131" s="0"/>
      <c r="NK131" s="0"/>
      <c r="NL131" s="0"/>
      <c r="NM131" s="0"/>
      <c r="NN131" s="0"/>
      <c r="NO131" s="0"/>
      <c r="NP131" s="0"/>
      <c r="NQ131" s="0"/>
      <c r="NR131" s="0"/>
      <c r="NS131" s="0"/>
      <c r="NT131" s="0"/>
      <c r="NU131" s="0"/>
      <c r="NV131" s="0"/>
      <c r="NW131" s="0"/>
      <c r="NX131" s="0"/>
      <c r="NY131" s="0"/>
      <c r="NZ131" s="0"/>
      <c r="OA131" s="0"/>
      <c r="OB131" s="0"/>
      <c r="OC131" s="0"/>
      <c r="OD131" s="0"/>
      <c r="OE131" s="0"/>
      <c r="OF131" s="0"/>
      <c r="OG131" s="0"/>
      <c r="OH131" s="0"/>
      <c r="OI131" s="0"/>
      <c r="OJ131" s="0"/>
      <c r="OK131" s="0"/>
      <c r="OL131" s="0"/>
      <c r="OM131" s="0"/>
      <c r="ON131" s="0"/>
      <c r="OO131" s="0"/>
      <c r="OP131" s="0"/>
      <c r="OQ131" s="0"/>
      <c r="OR131" s="0"/>
      <c r="OS131" s="0"/>
      <c r="OT131" s="0"/>
      <c r="OU131" s="0"/>
      <c r="OV131" s="0"/>
      <c r="OW131" s="0"/>
      <c r="OX131" s="0"/>
      <c r="OY131" s="0"/>
      <c r="OZ131" s="0"/>
      <c r="PA131" s="0"/>
      <c r="PB131" s="0"/>
      <c r="PC131" s="0"/>
      <c r="PD131" s="0"/>
      <c r="PE131" s="0"/>
      <c r="PF131" s="0"/>
      <c r="PG131" s="0"/>
      <c r="PH131" s="0"/>
      <c r="PI131" s="0"/>
      <c r="PJ131" s="0"/>
      <c r="PK131" s="0"/>
      <c r="PL131" s="0"/>
      <c r="PM131" s="0"/>
      <c r="PN131" s="0"/>
      <c r="PO131" s="0"/>
      <c r="PP131" s="0"/>
      <c r="PQ131" s="0"/>
      <c r="PR131" s="0"/>
      <c r="PS131" s="0"/>
      <c r="PT131" s="0"/>
      <c r="PU131" s="0"/>
      <c r="PV131" s="0"/>
      <c r="PW131" s="0"/>
      <c r="PX131" s="0"/>
      <c r="PY131" s="0"/>
      <c r="PZ131" s="0"/>
      <c r="QA131" s="0"/>
      <c r="QB131" s="0"/>
      <c r="QC131" s="0"/>
      <c r="QD131" s="0"/>
      <c r="QE131" s="0"/>
      <c r="QF131" s="0"/>
      <c r="QG131" s="0"/>
      <c r="QH131" s="0"/>
      <c r="QI131" s="0"/>
      <c r="QJ131" s="0"/>
      <c r="QK131" s="0"/>
      <c r="QL131" s="0"/>
      <c r="QM131" s="0"/>
      <c r="QN131" s="0"/>
      <c r="QO131" s="0"/>
      <c r="QP131" s="0"/>
      <c r="QQ131" s="0"/>
      <c r="QR131" s="0"/>
      <c r="QS131" s="0"/>
      <c r="QT131" s="0"/>
      <c r="QU131" s="0"/>
      <c r="QV131" s="0"/>
      <c r="QW131" s="0"/>
      <c r="QX131" s="0"/>
      <c r="QY131" s="0"/>
      <c r="QZ131" s="0"/>
      <c r="RA131" s="0"/>
      <c r="RB131" s="0"/>
      <c r="RC131" s="0"/>
      <c r="RD131" s="0"/>
      <c r="RE131" s="0"/>
      <c r="RF131" s="0"/>
      <c r="RG131" s="0"/>
      <c r="RH131" s="0"/>
      <c r="RI131" s="0"/>
      <c r="RJ131" s="0"/>
      <c r="RK131" s="0"/>
      <c r="RL131" s="0"/>
      <c r="RM131" s="0"/>
      <c r="RN131" s="0"/>
      <c r="RO131" s="0"/>
      <c r="RP131" s="0"/>
      <c r="RQ131" s="0"/>
      <c r="RR131" s="0"/>
      <c r="RS131" s="0"/>
      <c r="RT131" s="0"/>
      <c r="RU131" s="0"/>
      <c r="RV131" s="0"/>
      <c r="RW131" s="0"/>
      <c r="RX131" s="0"/>
      <c r="RY131" s="0"/>
      <c r="RZ131" s="0"/>
      <c r="SA131" s="0"/>
      <c r="SB131" s="0"/>
      <c r="SC131" s="0"/>
      <c r="SD131" s="0"/>
      <c r="SE131" s="0"/>
      <c r="SF131" s="0"/>
      <c r="SG131" s="0"/>
      <c r="SH131" s="0"/>
      <c r="SI131" s="0"/>
      <c r="SJ131" s="0"/>
      <c r="SK131" s="0"/>
      <c r="SL131" s="0"/>
      <c r="SM131" s="0"/>
      <c r="SN131" s="0"/>
      <c r="SO131" s="0"/>
      <c r="SP131" s="0"/>
      <c r="SQ131" s="0"/>
      <c r="SR131" s="0"/>
      <c r="SS131" s="0"/>
      <c r="ST131" s="0"/>
      <c r="SU131" s="0"/>
      <c r="SV131" s="0"/>
      <c r="SW131" s="0"/>
      <c r="SX131" s="0"/>
      <c r="SY131" s="0"/>
      <c r="SZ131" s="0"/>
      <c r="TA131" s="0"/>
      <c r="TB131" s="0"/>
      <c r="TC131" s="0"/>
      <c r="TD131" s="0"/>
      <c r="TE131" s="0"/>
      <c r="TF131" s="0"/>
      <c r="TG131" s="0"/>
      <c r="TH131" s="0"/>
      <c r="TI131" s="0"/>
      <c r="TJ131" s="0"/>
      <c r="TK131" s="0"/>
      <c r="TL131" s="0"/>
      <c r="TM131" s="0"/>
      <c r="TN131" s="0"/>
      <c r="TO131" s="0"/>
      <c r="TP131" s="0"/>
      <c r="TQ131" s="0"/>
      <c r="TR131" s="0"/>
      <c r="TS131" s="0"/>
      <c r="TT131" s="0"/>
      <c r="TU131" s="0"/>
      <c r="TV131" s="0"/>
      <c r="TW131" s="0"/>
      <c r="TX131" s="0"/>
      <c r="TY131" s="0"/>
      <c r="TZ131" s="0"/>
      <c r="UA131" s="0"/>
      <c r="UB131" s="0"/>
      <c r="UC131" s="0"/>
      <c r="UD131" s="0"/>
      <c r="UE131" s="0"/>
      <c r="UF131" s="0"/>
      <c r="UG131" s="0"/>
      <c r="UH131" s="0"/>
      <c r="UI131" s="0"/>
      <c r="UJ131" s="0"/>
      <c r="UK131" s="0"/>
      <c r="UL131" s="0"/>
      <c r="UM131" s="0"/>
      <c r="UN131" s="0"/>
      <c r="UO131" s="0"/>
      <c r="UP131" s="0"/>
      <c r="UQ131" s="0"/>
      <c r="UR131" s="0"/>
      <c r="US131" s="0"/>
      <c r="UT131" s="0"/>
      <c r="UU131" s="0"/>
      <c r="UV131" s="0"/>
      <c r="UW131" s="0"/>
      <c r="UX131" s="0"/>
      <c r="UY131" s="0"/>
      <c r="UZ131" s="0"/>
      <c r="VA131" s="0"/>
      <c r="VB131" s="0"/>
      <c r="VC131" s="0"/>
      <c r="VD131" s="0"/>
      <c r="VE131" s="0"/>
      <c r="VF131" s="0"/>
      <c r="VG131" s="0"/>
      <c r="VH131" s="0"/>
      <c r="VI131" s="0"/>
      <c r="VJ131" s="0"/>
      <c r="VK131" s="0"/>
      <c r="VL131" s="0"/>
      <c r="VM131" s="0"/>
      <c r="VN131" s="0"/>
      <c r="VO131" s="0"/>
      <c r="VP131" s="0"/>
      <c r="VQ131" s="0"/>
      <c r="VR131" s="0"/>
      <c r="VS131" s="0"/>
      <c r="VT131" s="0"/>
      <c r="VU131" s="0"/>
      <c r="VV131" s="0"/>
      <c r="VW131" s="0"/>
      <c r="VX131" s="0"/>
      <c r="VY131" s="0"/>
      <c r="VZ131" s="0"/>
      <c r="WA131" s="0"/>
      <c r="WB131" s="0"/>
      <c r="WC131" s="0"/>
      <c r="WD131" s="0"/>
      <c r="WE131" s="0"/>
      <c r="WF131" s="0"/>
      <c r="WG131" s="0"/>
      <c r="WH131" s="0"/>
      <c r="WI131" s="0"/>
      <c r="WJ131" s="0"/>
      <c r="WK131" s="0"/>
      <c r="WL131" s="0"/>
      <c r="WM131" s="0"/>
      <c r="WN131" s="0"/>
      <c r="WO131" s="0"/>
      <c r="WP131" s="0"/>
      <c r="WQ131" s="0"/>
      <c r="WR131" s="0"/>
      <c r="WS131" s="0"/>
      <c r="WT131" s="0"/>
      <c r="WU131" s="0"/>
      <c r="WV131" s="0"/>
      <c r="WW131" s="0"/>
      <c r="WX131" s="0"/>
      <c r="WY131" s="0"/>
      <c r="WZ131" s="0"/>
      <c r="XA131" s="0"/>
      <c r="XB131" s="0"/>
      <c r="XC131" s="0"/>
      <c r="XD131" s="0"/>
      <c r="XE131" s="0"/>
      <c r="XF131" s="0"/>
      <c r="XG131" s="0"/>
      <c r="XH131" s="0"/>
      <c r="XI131" s="0"/>
      <c r="XJ131" s="0"/>
      <c r="XK131" s="0"/>
      <c r="XL131" s="0"/>
      <c r="XM131" s="0"/>
      <c r="XN131" s="0"/>
      <c r="XO131" s="0"/>
      <c r="XP131" s="0"/>
      <c r="XQ131" s="0"/>
      <c r="XR131" s="0"/>
      <c r="XS131" s="0"/>
      <c r="XT131" s="0"/>
      <c r="XU131" s="0"/>
      <c r="XV131" s="0"/>
      <c r="XW131" s="0"/>
      <c r="XX131" s="0"/>
      <c r="XY131" s="0"/>
      <c r="XZ131" s="0"/>
      <c r="YA131" s="0"/>
      <c r="YB131" s="0"/>
      <c r="YC131" s="0"/>
      <c r="YD131" s="0"/>
      <c r="YE131" s="0"/>
      <c r="YF131" s="0"/>
      <c r="YG131" s="0"/>
      <c r="YH131" s="0"/>
      <c r="YI131" s="0"/>
      <c r="YJ131" s="0"/>
      <c r="YK131" s="0"/>
      <c r="YL131" s="0"/>
      <c r="YM131" s="0"/>
      <c r="YN131" s="0"/>
      <c r="YO131" s="0"/>
      <c r="YP131" s="0"/>
      <c r="YQ131" s="0"/>
      <c r="YR131" s="0"/>
      <c r="YS131" s="0"/>
      <c r="YT131" s="0"/>
      <c r="YU131" s="0"/>
      <c r="YV131" s="0"/>
      <c r="YW131" s="0"/>
      <c r="YX131" s="0"/>
      <c r="YY131" s="0"/>
      <c r="YZ131" s="0"/>
      <c r="ZA131" s="0"/>
      <c r="ZB131" s="0"/>
      <c r="ZC131" s="0"/>
      <c r="ZD131" s="0"/>
      <c r="ZE131" s="0"/>
      <c r="ZF131" s="0"/>
      <c r="ZG131" s="0"/>
      <c r="ZH131" s="0"/>
      <c r="ZI131" s="0"/>
      <c r="ZJ131" s="0"/>
      <c r="ZK131" s="0"/>
      <c r="ZL131" s="0"/>
      <c r="ZM131" s="0"/>
      <c r="ZN131" s="0"/>
      <c r="ZO131" s="0"/>
      <c r="ZP131" s="0"/>
      <c r="ZQ131" s="0"/>
      <c r="ZR131" s="0"/>
      <c r="ZS131" s="0"/>
      <c r="ZT131" s="0"/>
      <c r="ZU131" s="0"/>
      <c r="ZV131" s="0"/>
      <c r="ZW131" s="0"/>
      <c r="ZX131" s="0"/>
      <c r="ZY131" s="0"/>
      <c r="ZZ131" s="0"/>
      <c r="AAA131" s="0"/>
      <c r="AAB131" s="0"/>
      <c r="AAC131" s="0"/>
      <c r="AAD131" s="0"/>
      <c r="AAE131" s="0"/>
      <c r="AAF131" s="0"/>
      <c r="AAG131" s="0"/>
      <c r="AAH131" s="0"/>
      <c r="AAI131" s="0"/>
      <c r="AAJ131" s="0"/>
      <c r="AAK131" s="0"/>
      <c r="AAL131" s="0"/>
      <c r="AAM131" s="0"/>
      <c r="AAN131" s="0"/>
      <c r="AAO131" s="0"/>
      <c r="AAP131" s="0"/>
      <c r="AAQ131" s="0"/>
      <c r="AAR131" s="0"/>
      <c r="AAS131" s="0"/>
      <c r="AAT131" s="0"/>
      <c r="AAU131" s="0"/>
      <c r="AAV131" s="0"/>
      <c r="AAW131" s="0"/>
      <c r="AAX131" s="0"/>
      <c r="AAY131" s="0"/>
      <c r="AAZ131" s="0"/>
      <c r="ABA131" s="0"/>
      <c r="ABB131" s="0"/>
      <c r="ABC131" s="0"/>
      <c r="ABD131" s="0"/>
      <c r="ABE131" s="0"/>
      <c r="ABF131" s="0"/>
      <c r="ABG131" s="0"/>
      <c r="ABH131" s="0"/>
      <c r="ABI131" s="0"/>
      <c r="ABJ131" s="0"/>
      <c r="ABK131" s="0"/>
      <c r="ABL131" s="0"/>
      <c r="ABM131" s="0"/>
      <c r="ABN131" s="0"/>
      <c r="ABO131" s="0"/>
      <c r="ABP131" s="0"/>
      <c r="ABQ131" s="0"/>
      <c r="ABR131" s="0"/>
      <c r="ABS131" s="0"/>
      <c r="ABT131" s="0"/>
      <c r="ABU131" s="0"/>
      <c r="ABV131" s="0"/>
      <c r="ABW131" s="0"/>
      <c r="ABX131" s="0"/>
      <c r="ABY131" s="0"/>
      <c r="ABZ131" s="0"/>
      <c r="ACA131" s="0"/>
      <c r="ACB131" s="0"/>
      <c r="ACC131" s="0"/>
      <c r="ACD131" s="0"/>
      <c r="ACE131" s="0"/>
      <c r="ACF131" s="0"/>
      <c r="ACG131" s="0"/>
      <c r="ACH131" s="0"/>
      <c r="ACI131" s="0"/>
      <c r="ACJ131" s="0"/>
      <c r="ACK131" s="0"/>
      <c r="ACL131" s="0"/>
      <c r="ACM131" s="0"/>
      <c r="ACN131" s="0"/>
      <c r="ACO131" s="0"/>
      <c r="ACP131" s="0"/>
      <c r="ACQ131" s="0"/>
      <c r="ACR131" s="0"/>
      <c r="ACS131" s="0"/>
      <c r="ACT131" s="0"/>
      <c r="ACU131" s="0"/>
      <c r="ACV131" s="0"/>
      <c r="ACW131" s="0"/>
      <c r="ACX131" s="0"/>
      <c r="ACY131" s="0"/>
      <c r="ACZ131" s="0"/>
      <c r="ADA131" s="0"/>
      <c r="ADB131" s="0"/>
      <c r="ADC131" s="0"/>
      <c r="ADD131" s="0"/>
      <c r="ADE131" s="0"/>
      <c r="ADF131" s="0"/>
      <c r="ADG131" s="0"/>
      <c r="ADH131" s="0"/>
      <c r="ADI131" s="0"/>
      <c r="ADJ131" s="0"/>
      <c r="ADK131" s="0"/>
      <c r="ADL131" s="0"/>
      <c r="ADM131" s="0"/>
      <c r="ADN131" s="0"/>
      <c r="ADO131" s="0"/>
      <c r="ADP131" s="0"/>
      <c r="ADQ131" s="0"/>
      <c r="ADR131" s="0"/>
      <c r="ADS131" s="0"/>
      <c r="ADT131" s="0"/>
      <c r="ADU131" s="0"/>
      <c r="ADV131" s="0"/>
      <c r="ADW131" s="0"/>
      <c r="ADX131" s="0"/>
      <c r="ADY131" s="0"/>
      <c r="ADZ131" s="0"/>
      <c r="AEA131" s="0"/>
      <c r="AEB131" s="0"/>
      <c r="AEC131" s="0"/>
      <c r="AED131" s="0"/>
      <c r="AEE131" s="0"/>
      <c r="AEF131" s="0"/>
      <c r="AEG131" s="0"/>
      <c r="AEH131" s="0"/>
      <c r="AEI131" s="0"/>
      <c r="AEJ131" s="0"/>
      <c r="AEK131" s="0"/>
      <c r="AEL131" s="0"/>
      <c r="AEM131" s="0"/>
      <c r="AEN131" s="0"/>
      <c r="AEO131" s="0"/>
      <c r="AEP131" s="0"/>
      <c r="AEQ131" s="0"/>
      <c r="AER131" s="0"/>
      <c r="AES131" s="0"/>
      <c r="AET131" s="0"/>
      <c r="AEU131" s="0"/>
      <c r="AEV131" s="0"/>
      <c r="AEW131" s="0"/>
      <c r="AEX131" s="0"/>
      <c r="AEY131" s="0"/>
      <c r="AEZ131" s="0"/>
      <c r="AFA131" s="0"/>
      <c r="AFB131" s="0"/>
      <c r="AFC131" s="0"/>
      <c r="AFD131" s="0"/>
      <c r="AFE131" s="0"/>
      <c r="AFF131" s="0"/>
      <c r="AFG131" s="0"/>
      <c r="AFH131" s="0"/>
      <c r="AFI131" s="0"/>
      <c r="AFJ131" s="0"/>
      <c r="AFK131" s="0"/>
      <c r="AFL131" s="0"/>
      <c r="AFM131" s="0"/>
      <c r="AFN131" s="0"/>
      <c r="AFO131" s="0"/>
      <c r="AFP131" s="0"/>
      <c r="AFQ131" s="0"/>
      <c r="AFR131" s="0"/>
      <c r="AFS131" s="0"/>
      <c r="AFT131" s="0"/>
      <c r="AFU131" s="0"/>
      <c r="AFV131" s="0"/>
      <c r="AFW131" s="0"/>
      <c r="AFX131" s="0"/>
      <c r="AFY131" s="0"/>
      <c r="AFZ131" s="0"/>
      <c r="AGA131" s="0"/>
      <c r="AGB131" s="0"/>
      <c r="AGC131" s="0"/>
      <c r="AGD131" s="0"/>
      <c r="AGE131" s="0"/>
      <c r="AGF131" s="0"/>
      <c r="AGG131" s="0"/>
      <c r="AGH131" s="0"/>
      <c r="AGI131" s="0"/>
      <c r="AGJ131" s="0"/>
      <c r="AGK131" s="0"/>
      <c r="AGL131" s="0"/>
      <c r="AGM131" s="0"/>
      <c r="AGN131" s="0"/>
      <c r="AGO131" s="0"/>
      <c r="AGP131" s="0"/>
      <c r="AGQ131" s="0"/>
      <c r="AGR131" s="0"/>
      <c r="AGS131" s="0"/>
      <c r="AGT131" s="0"/>
      <c r="AGU131" s="0"/>
      <c r="AGV131" s="0"/>
      <c r="AGW131" s="0"/>
      <c r="AGX131" s="0"/>
      <c r="AGY131" s="0"/>
      <c r="AGZ131" s="0"/>
      <c r="AHA131" s="0"/>
      <c r="AHB131" s="0"/>
      <c r="AHC131" s="0"/>
      <c r="AHD131" s="0"/>
      <c r="AHE131" s="0"/>
      <c r="AHF131" s="0"/>
      <c r="AHG131" s="0"/>
      <c r="AHH131" s="0"/>
      <c r="AHI131" s="0"/>
      <c r="AHJ131" s="0"/>
      <c r="AHK131" s="0"/>
      <c r="AHL131" s="0"/>
      <c r="AHM131" s="0"/>
      <c r="AHN131" s="0"/>
      <c r="AHO131" s="0"/>
      <c r="AHP131" s="0"/>
      <c r="AHQ131" s="0"/>
      <c r="AHR131" s="0"/>
      <c r="AHS131" s="0"/>
      <c r="AHT131" s="0"/>
      <c r="AHU131" s="0"/>
      <c r="AHV131" s="0"/>
      <c r="AHW131" s="0"/>
      <c r="AHX131" s="0"/>
      <c r="AHY131" s="0"/>
      <c r="AHZ131" s="0"/>
      <c r="AIA131" s="0"/>
      <c r="AIB131" s="0"/>
      <c r="AIC131" s="0"/>
      <c r="AID131" s="0"/>
      <c r="AIE131" s="0"/>
      <c r="AIF131" s="0"/>
      <c r="AIG131" s="0"/>
      <c r="AIH131" s="0"/>
      <c r="AII131" s="0"/>
      <c r="AIJ131" s="0"/>
      <c r="AIK131" s="0"/>
      <c r="AIL131" s="0"/>
      <c r="AIM131" s="0"/>
      <c r="AIN131" s="0"/>
      <c r="AIO131" s="0"/>
      <c r="AIP131" s="0"/>
      <c r="AIQ131" s="0"/>
      <c r="AIR131" s="0"/>
      <c r="AIS131" s="0"/>
      <c r="AIT131" s="0"/>
      <c r="AIU131" s="0"/>
      <c r="AIV131" s="0"/>
      <c r="AIW131" s="0"/>
      <c r="AIX131" s="0"/>
      <c r="AIY131" s="0"/>
      <c r="AIZ131" s="0"/>
      <c r="AJA131" s="0"/>
      <c r="AJB131" s="0"/>
      <c r="AJC131" s="0"/>
      <c r="AJD131" s="0"/>
      <c r="AJE131" s="0"/>
      <c r="AJF131" s="0"/>
      <c r="AJG131" s="0"/>
      <c r="AJH131" s="0"/>
      <c r="AJI131" s="0"/>
      <c r="AJJ131" s="0"/>
      <c r="AJK131" s="0"/>
      <c r="AJL131" s="0"/>
      <c r="AJM131" s="0"/>
      <c r="AJN131" s="0"/>
      <c r="AJO131" s="0"/>
      <c r="AJP131" s="0"/>
      <c r="AJQ131" s="0"/>
      <c r="AJR131" s="0"/>
      <c r="AJS131" s="0"/>
      <c r="AJT131" s="0"/>
      <c r="AJU131" s="0"/>
      <c r="AJV131" s="0"/>
      <c r="AJW131" s="0"/>
      <c r="AJX131" s="0"/>
      <c r="AJY131" s="0"/>
      <c r="AJZ131" s="0"/>
      <c r="AKA131" s="0"/>
      <c r="AKB131" s="0"/>
      <c r="AKC131" s="0"/>
      <c r="AKD131" s="0"/>
      <c r="AKE131" s="0"/>
      <c r="AKF131" s="0"/>
      <c r="AKG131" s="0"/>
      <c r="AKH131" s="0"/>
      <c r="AKI131" s="0"/>
      <c r="AKJ131" s="0"/>
      <c r="AKK131" s="0"/>
      <c r="AKL131" s="0"/>
      <c r="AKM131" s="0"/>
      <c r="AKN131" s="0"/>
      <c r="AKO131" s="0"/>
      <c r="AKP131" s="0"/>
      <c r="AKQ131" s="0"/>
      <c r="AKR131" s="0"/>
      <c r="AKS131" s="0"/>
      <c r="AKT131" s="0"/>
      <c r="AKU131" s="0"/>
      <c r="AKV131" s="0"/>
      <c r="AKW131" s="0"/>
      <c r="AKX131" s="0"/>
      <c r="AKY131" s="0"/>
      <c r="AKZ131" s="0"/>
      <c r="ALA131" s="0"/>
      <c r="ALB131" s="0"/>
      <c r="ALC131" s="0"/>
      <c r="ALD131" s="0"/>
      <c r="ALE131" s="0"/>
      <c r="ALF131" s="0"/>
      <c r="ALG131" s="0"/>
      <c r="ALH131" s="0"/>
      <c r="ALI131" s="0"/>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customFormat="false" ht="26.25" hidden="false" customHeight="true" outlineLevel="0" collapsed="false">
      <c r="A132" s="414" t="s">
        <v>387</v>
      </c>
      <c r="B132" s="414"/>
      <c r="C132" s="414"/>
      <c r="D132" s="414"/>
      <c r="E132" s="414"/>
      <c r="F132" s="414"/>
      <c r="G132" s="414"/>
      <c r="H132" s="414"/>
      <c r="I132" s="414"/>
      <c r="J132" s="414"/>
      <c r="K132" s="414"/>
      <c r="L132" s="414"/>
      <c r="M132" s="414"/>
      <c r="N132" s="414"/>
      <c r="O132" s="414"/>
      <c r="P132" s="414"/>
      <c r="Q132" s="414"/>
      <c r="R132" s="414"/>
      <c r="S132" s="414"/>
      <c r="T132" s="414"/>
      <c r="U132" s="414"/>
      <c r="V132" s="415" t="s">
        <v>388</v>
      </c>
      <c r="W132" s="415"/>
      <c r="X132" s="415"/>
      <c r="Y132" s="415"/>
      <c r="Z132" s="415"/>
      <c r="AA132" s="416" t="n">
        <v>11.26746835</v>
      </c>
      <c r="AB132" s="416"/>
      <c r="AC132" s="416"/>
      <c r="AD132" s="416"/>
      <c r="AE132" s="416"/>
      <c r="AF132" s="417" t="n">
        <v>11.84251338</v>
      </c>
      <c r="AG132" s="417"/>
      <c r="AH132" s="417"/>
      <c r="AI132" s="417"/>
      <c r="AJ132" s="417"/>
      <c r="AK132" s="417" t="n">
        <v>11.97900825</v>
      </c>
      <c r="AL132" s="417"/>
      <c r="AM132" s="417"/>
      <c r="AN132" s="417"/>
      <c r="AO132" s="417"/>
      <c r="AP132" s="418"/>
      <c r="AQ132" s="418"/>
      <c r="AR132" s="418"/>
      <c r="AS132" s="418"/>
      <c r="AT132" s="418"/>
      <c r="AU132" s="419"/>
      <c r="AV132" s="420"/>
      <c r="AW132" s="420"/>
      <c r="AX132" s="208"/>
      <c r="AY132" s="208"/>
      <c r="AZ132" s="208"/>
      <c r="BA132" s="208"/>
      <c r="BB132" s="208"/>
      <c r="BC132" s="208"/>
      <c r="BD132" s="208"/>
      <c r="BE132" s="208"/>
      <c r="BF132" s="208"/>
      <c r="BG132" s="208"/>
      <c r="BH132" s="208"/>
      <c r="BI132" s="208"/>
      <c r="BJ132" s="208"/>
      <c r="BK132" s="208"/>
      <c r="BL132" s="208"/>
      <c r="BM132" s="208"/>
      <c r="BN132" s="208"/>
      <c r="BO132" s="208"/>
      <c r="BP132" s="208"/>
      <c r="BQ132" s="208"/>
      <c r="BR132" s="208"/>
      <c r="BS132" s="210"/>
      <c r="BT132" s="208"/>
      <c r="BU132" s="208"/>
      <c r="BV132" s="208"/>
      <c r="BW132" s="208"/>
      <c r="BX132" s="208"/>
      <c r="BY132" s="208"/>
      <c r="BZ132" s="208"/>
      <c r="CA132" s="405"/>
      <c r="CB132" s="405"/>
      <c r="CC132" s="405"/>
      <c r="CD132" s="405"/>
      <c r="CE132" s="405"/>
      <c r="CF132" s="405"/>
      <c r="CG132" s="405"/>
      <c r="CH132" s="405"/>
      <c r="CI132" s="405"/>
      <c r="CJ132" s="405"/>
      <c r="CK132" s="405"/>
      <c r="CL132" s="405"/>
      <c r="CM132" s="405"/>
      <c r="CN132" s="405"/>
      <c r="CO132" s="405"/>
      <c r="CP132" s="405"/>
      <c r="CQ132" s="405"/>
      <c r="CR132" s="405"/>
      <c r="CS132" s="405"/>
      <c r="CT132" s="405"/>
      <c r="CU132" s="405"/>
      <c r="CV132" s="405"/>
      <c r="CW132" s="405"/>
      <c r="CX132" s="405"/>
      <c r="CY132" s="405"/>
      <c r="CZ132" s="405"/>
      <c r="DA132" s="405"/>
      <c r="DB132" s="405"/>
      <c r="DC132" s="405"/>
      <c r="DD132" s="405"/>
      <c r="DE132" s="405"/>
      <c r="DF132" s="405"/>
      <c r="DG132" s="405"/>
      <c r="DH132" s="405"/>
      <c r="DI132" s="405"/>
      <c r="DJ132" s="405"/>
      <c r="DK132" s="405"/>
      <c r="DL132" s="405"/>
      <c r="DM132" s="405"/>
      <c r="DN132" s="405"/>
      <c r="DO132" s="405"/>
      <c r="DP132" s="219"/>
      <c r="DQ132" s="219"/>
      <c r="DR132" s="219"/>
      <c r="DS132" s="219"/>
      <c r="DT132" s="219"/>
      <c r="DU132" s="219"/>
      <c r="DV132" s="219"/>
      <c r="DW132" s="219"/>
      <c r="DX132" s="219"/>
      <c r="DY132" s="219"/>
      <c r="DZ132" s="219"/>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c r="IW132" s="0"/>
      <c r="IX132" s="0"/>
      <c r="IY132" s="0"/>
      <c r="IZ132" s="0"/>
      <c r="JA132" s="0"/>
      <c r="JB132" s="0"/>
      <c r="JC132" s="0"/>
      <c r="JD132" s="0"/>
      <c r="JE132" s="0"/>
      <c r="JF132" s="0"/>
      <c r="JG132" s="0"/>
      <c r="JH132" s="0"/>
      <c r="JI132" s="0"/>
      <c r="JJ132" s="0"/>
      <c r="JK132" s="0"/>
      <c r="JL132" s="0"/>
      <c r="JM132" s="0"/>
      <c r="JN132" s="0"/>
      <c r="JO132" s="0"/>
      <c r="JP132" s="0"/>
      <c r="JQ132" s="0"/>
      <c r="JR132" s="0"/>
      <c r="JS132" s="0"/>
      <c r="JT132" s="0"/>
      <c r="JU132" s="0"/>
      <c r="JV132" s="0"/>
      <c r="JW132" s="0"/>
      <c r="JX132" s="0"/>
      <c r="JY132" s="0"/>
      <c r="JZ132" s="0"/>
      <c r="KA132" s="0"/>
      <c r="KB132" s="0"/>
      <c r="KC132" s="0"/>
      <c r="KD132" s="0"/>
      <c r="KE132" s="0"/>
      <c r="KF132" s="0"/>
      <c r="KG132" s="0"/>
      <c r="KH132" s="0"/>
      <c r="KI132" s="0"/>
      <c r="KJ132" s="0"/>
      <c r="KK132" s="0"/>
      <c r="KL132" s="0"/>
      <c r="KM132" s="0"/>
      <c r="KN132" s="0"/>
      <c r="KO132" s="0"/>
      <c r="KP132" s="0"/>
      <c r="KQ132" s="0"/>
      <c r="KR132" s="0"/>
      <c r="KS132" s="0"/>
      <c r="KT132" s="0"/>
      <c r="KU132" s="0"/>
      <c r="KV132" s="0"/>
      <c r="KW132" s="0"/>
      <c r="KX132" s="0"/>
      <c r="KY132" s="0"/>
      <c r="KZ132" s="0"/>
      <c r="LA132" s="0"/>
      <c r="LB132" s="0"/>
      <c r="LC132" s="0"/>
      <c r="LD132" s="0"/>
      <c r="LE132" s="0"/>
      <c r="LF132" s="0"/>
      <c r="LG132" s="0"/>
      <c r="LH132" s="0"/>
      <c r="LI132" s="0"/>
      <c r="LJ132" s="0"/>
      <c r="LK132" s="0"/>
      <c r="LL132" s="0"/>
      <c r="LM132" s="0"/>
      <c r="LN132" s="0"/>
      <c r="LO132" s="0"/>
      <c r="LP132" s="0"/>
      <c r="LQ132" s="0"/>
      <c r="LR132" s="0"/>
      <c r="LS132" s="0"/>
      <c r="LT132" s="0"/>
      <c r="LU132" s="0"/>
      <c r="LV132" s="0"/>
      <c r="LW132" s="0"/>
      <c r="LX132" s="0"/>
      <c r="LY132" s="0"/>
      <c r="LZ132" s="0"/>
      <c r="MA132" s="0"/>
      <c r="MB132" s="0"/>
      <c r="MC132" s="0"/>
      <c r="MD132" s="0"/>
      <c r="ME132" s="0"/>
      <c r="MF132" s="0"/>
      <c r="MG132" s="0"/>
      <c r="MH132" s="0"/>
      <c r="MI132" s="0"/>
      <c r="MJ132" s="0"/>
      <c r="MK132" s="0"/>
      <c r="ML132" s="0"/>
      <c r="MM132" s="0"/>
      <c r="MN132" s="0"/>
      <c r="MO132" s="0"/>
      <c r="MP132" s="0"/>
      <c r="MQ132" s="0"/>
      <c r="MR132" s="0"/>
      <c r="MS132" s="0"/>
      <c r="MT132" s="0"/>
      <c r="MU132" s="0"/>
      <c r="MV132" s="0"/>
      <c r="MW132" s="0"/>
      <c r="MX132" s="0"/>
      <c r="MY132" s="0"/>
      <c r="MZ132" s="0"/>
      <c r="NA132" s="0"/>
      <c r="NB132" s="0"/>
      <c r="NC132" s="0"/>
      <c r="ND132" s="0"/>
      <c r="NE132" s="0"/>
      <c r="NF132" s="0"/>
      <c r="NG132" s="0"/>
      <c r="NH132" s="0"/>
      <c r="NI132" s="0"/>
      <c r="NJ132" s="0"/>
      <c r="NK132" s="0"/>
      <c r="NL132" s="0"/>
      <c r="NM132" s="0"/>
      <c r="NN132" s="0"/>
      <c r="NO132" s="0"/>
      <c r="NP132" s="0"/>
      <c r="NQ132" s="0"/>
      <c r="NR132" s="0"/>
      <c r="NS132" s="0"/>
      <c r="NT132" s="0"/>
      <c r="NU132" s="0"/>
      <c r="NV132" s="0"/>
      <c r="NW132" s="0"/>
      <c r="NX132" s="0"/>
      <c r="NY132" s="0"/>
      <c r="NZ132" s="0"/>
      <c r="OA132" s="0"/>
      <c r="OB132" s="0"/>
      <c r="OC132" s="0"/>
      <c r="OD132" s="0"/>
      <c r="OE132" s="0"/>
      <c r="OF132" s="0"/>
      <c r="OG132" s="0"/>
      <c r="OH132" s="0"/>
      <c r="OI132" s="0"/>
      <c r="OJ132" s="0"/>
      <c r="OK132" s="0"/>
      <c r="OL132" s="0"/>
      <c r="OM132" s="0"/>
      <c r="ON132" s="0"/>
      <c r="OO132" s="0"/>
      <c r="OP132" s="0"/>
      <c r="OQ132" s="0"/>
      <c r="OR132" s="0"/>
      <c r="OS132" s="0"/>
      <c r="OT132" s="0"/>
      <c r="OU132" s="0"/>
      <c r="OV132" s="0"/>
      <c r="OW132" s="0"/>
      <c r="OX132" s="0"/>
      <c r="OY132" s="0"/>
      <c r="OZ132" s="0"/>
      <c r="PA132" s="0"/>
      <c r="PB132" s="0"/>
      <c r="PC132" s="0"/>
      <c r="PD132" s="0"/>
      <c r="PE132" s="0"/>
      <c r="PF132" s="0"/>
      <c r="PG132" s="0"/>
      <c r="PH132" s="0"/>
      <c r="PI132" s="0"/>
      <c r="PJ132" s="0"/>
      <c r="PK132" s="0"/>
      <c r="PL132" s="0"/>
      <c r="PM132" s="0"/>
      <c r="PN132" s="0"/>
      <c r="PO132" s="0"/>
      <c r="PP132" s="0"/>
      <c r="PQ132" s="0"/>
      <c r="PR132" s="0"/>
      <c r="PS132" s="0"/>
      <c r="PT132" s="0"/>
      <c r="PU132" s="0"/>
      <c r="PV132" s="0"/>
      <c r="PW132" s="0"/>
      <c r="PX132" s="0"/>
      <c r="PY132" s="0"/>
      <c r="PZ132" s="0"/>
      <c r="QA132" s="0"/>
      <c r="QB132" s="0"/>
      <c r="QC132" s="0"/>
      <c r="QD132" s="0"/>
      <c r="QE132" s="0"/>
      <c r="QF132" s="0"/>
      <c r="QG132" s="0"/>
      <c r="QH132" s="0"/>
      <c r="QI132" s="0"/>
      <c r="QJ132" s="0"/>
      <c r="QK132" s="0"/>
      <c r="QL132" s="0"/>
      <c r="QM132" s="0"/>
      <c r="QN132" s="0"/>
      <c r="QO132" s="0"/>
      <c r="QP132" s="0"/>
      <c r="QQ132" s="0"/>
      <c r="QR132" s="0"/>
      <c r="QS132" s="0"/>
      <c r="QT132" s="0"/>
      <c r="QU132" s="0"/>
      <c r="QV132" s="0"/>
      <c r="QW132" s="0"/>
      <c r="QX132" s="0"/>
      <c r="QY132" s="0"/>
      <c r="QZ132" s="0"/>
      <c r="RA132" s="0"/>
      <c r="RB132" s="0"/>
      <c r="RC132" s="0"/>
      <c r="RD132" s="0"/>
      <c r="RE132" s="0"/>
      <c r="RF132" s="0"/>
      <c r="RG132" s="0"/>
      <c r="RH132" s="0"/>
      <c r="RI132" s="0"/>
      <c r="RJ132" s="0"/>
      <c r="RK132" s="0"/>
      <c r="RL132" s="0"/>
      <c r="RM132" s="0"/>
      <c r="RN132" s="0"/>
      <c r="RO132" s="0"/>
      <c r="RP132" s="0"/>
      <c r="RQ132" s="0"/>
      <c r="RR132" s="0"/>
      <c r="RS132" s="0"/>
      <c r="RT132" s="0"/>
      <c r="RU132" s="0"/>
      <c r="RV132" s="0"/>
      <c r="RW132" s="0"/>
      <c r="RX132" s="0"/>
      <c r="RY132" s="0"/>
      <c r="RZ132" s="0"/>
      <c r="SA132" s="0"/>
      <c r="SB132" s="0"/>
      <c r="SC132" s="0"/>
      <c r="SD132" s="0"/>
      <c r="SE132" s="0"/>
      <c r="SF132" s="0"/>
      <c r="SG132" s="0"/>
      <c r="SH132" s="0"/>
      <c r="SI132" s="0"/>
      <c r="SJ132" s="0"/>
      <c r="SK132" s="0"/>
      <c r="SL132" s="0"/>
      <c r="SM132" s="0"/>
      <c r="SN132" s="0"/>
      <c r="SO132" s="0"/>
      <c r="SP132" s="0"/>
      <c r="SQ132" s="0"/>
      <c r="SR132" s="0"/>
      <c r="SS132" s="0"/>
      <c r="ST132" s="0"/>
      <c r="SU132" s="0"/>
      <c r="SV132" s="0"/>
      <c r="SW132" s="0"/>
      <c r="SX132" s="0"/>
      <c r="SY132" s="0"/>
      <c r="SZ132" s="0"/>
      <c r="TA132" s="0"/>
      <c r="TB132" s="0"/>
      <c r="TC132" s="0"/>
      <c r="TD132" s="0"/>
      <c r="TE132" s="0"/>
      <c r="TF132" s="0"/>
      <c r="TG132" s="0"/>
      <c r="TH132" s="0"/>
      <c r="TI132" s="0"/>
      <c r="TJ132" s="0"/>
      <c r="TK132" s="0"/>
      <c r="TL132" s="0"/>
      <c r="TM132" s="0"/>
      <c r="TN132" s="0"/>
      <c r="TO132" s="0"/>
      <c r="TP132" s="0"/>
      <c r="TQ132" s="0"/>
      <c r="TR132" s="0"/>
      <c r="TS132" s="0"/>
      <c r="TT132" s="0"/>
      <c r="TU132" s="0"/>
      <c r="TV132" s="0"/>
      <c r="TW132" s="0"/>
      <c r="TX132" s="0"/>
      <c r="TY132" s="0"/>
      <c r="TZ132" s="0"/>
      <c r="UA132" s="0"/>
      <c r="UB132" s="0"/>
      <c r="UC132" s="0"/>
      <c r="UD132" s="0"/>
      <c r="UE132" s="0"/>
      <c r="UF132" s="0"/>
      <c r="UG132" s="0"/>
      <c r="UH132" s="0"/>
      <c r="UI132" s="0"/>
      <c r="UJ132" s="0"/>
      <c r="UK132" s="0"/>
      <c r="UL132" s="0"/>
      <c r="UM132" s="0"/>
      <c r="UN132" s="0"/>
      <c r="UO132" s="0"/>
      <c r="UP132" s="0"/>
      <c r="UQ132" s="0"/>
      <c r="UR132" s="0"/>
      <c r="US132" s="0"/>
      <c r="UT132" s="0"/>
      <c r="UU132" s="0"/>
      <c r="UV132" s="0"/>
      <c r="UW132" s="0"/>
      <c r="UX132" s="0"/>
      <c r="UY132" s="0"/>
      <c r="UZ132" s="0"/>
      <c r="VA132" s="0"/>
      <c r="VB132" s="0"/>
      <c r="VC132" s="0"/>
      <c r="VD132" s="0"/>
      <c r="VE132" s="0"/>
      <c r="VF132" s="0"/>
      <c r="VG132" s="0"/>
      <c r="VH132" s="0"/>
      <c r="VI132" s="0"/>
      <c r="VJ132" s="0"/>
      <c r="VK132" s="0"/>
      <c r="VL132" s="0"/>
      <c r="VM132" s="0"/>
      <c r="VN132" s="0"/>
      <c r="VO132" s="0"/>
      <c r="VP132" s="0"/>
      <c r="VQ132" s="0"/>
      <c r="VR132" s="0"/>
      <c r="VS132" s="0"/>
      <c r="VT132" s="0"/>
      <c r="VU132" s="0"/>
      <c r="VV132" s="0"/>
      <c r="VW132" s="0"/>
      <c r="VX132" s="0"/>
      <c r="VY132" s="0"/>
      <c r="VZ132" s="0"/>
      <c r="WA132" s="0"/>
      <c r="WB132" s="0"/>
      <c r="WC132" s="0"/>
      <c r="WD132" s="0"/>
      <c r="WE132" s="0"/>
      <c r="WF132" s="0"/>
      <c r="WG132" s="0"/>
      <c r="WH132" s="0"/>
      <c r="WI132" s="0"/>
      <c r="WJ132" s="0"/>
      <c r="WK132" s="0"/>
      <c r="WL132" s="0"/>
      <c r="WM132" s="0"/>
      <c r="WN132" s="0"/>
      <c r="WO132" s="0"/>
      <c r="WP132" s="0"/>
      <c r="WQ132" s="0"/>
      <c r="WR132" s="0"/>
      <c r="WS132" s="0"/>
      <c r="WT132" s="0"/>
      <c r="WU132" s="0"/>
      <c r="WV132" s="0"/>
      <c r="WW132" s="0"/>
      <c r="WX132" s="0"/>
      <c r="WY132" s="0"/>
      <c r="WZ132" s="0"/>
      <c r="XA132" s="0"/>
      <c r="XB132" s="0"/>
      <c r="XC132" s="0"/>
      <c r="XD132" s="0"/>
      <c r="XE132" s="0"/>
      <c r="XF132" s="0"/>
      <c r="XG132" s="0"/>
      <c r="XH132" s="0"/>
      <c r="XI132" s="0"/>
      <c r="XJ132" s="0"/>
      <c r="XK132" s="0"/>
      <c r="XL132" s="0"/>
      <c r="XM132" s="0"/>
      <c r="XN132" s="0"/>
      <c r="XO132" s="0"/>
      <c r="XP132" s="0"/>
      <c r="XQ132" s="0"/>
      <c r="XR132" s="0"/>
      <c r="XS132" s="0"/>
      <c r="XT132" s="0"/>
      <c r="XU132" s="0"/>
      <c r="XV132" s="0"/>
      <c r="XW132" s="0"/>
      <c r="XX132" s="0"/>
      <c r="XY132" s="0"/>
      <c r="XZ132" s="0"/>
      <c r="YA132" s="0"/>
      <c r="YB132" s="0"/>
      <c r="YC132" s="0"/>
      <c r="YD132" s="0"/>
      <c r="YE132" s="0"/>
      <c r="YF132" s="0"/>
      <c r="YG132" s="0"/>
      <c r="YH132" s="0"/>
      <c r="YI132" s="0"/>
      <c r="YJ132" s="0"/>
      <c r="YK132" s="0"/>
      <c r="YL132" s="0"/>
      <c r="YM132" s="0"/>
      <c r="YN132" s="0"/>
      <c r="YO132" s="0"/>
      <c r="YP132" s="0"/>
      <c r="YQ132" s="0"/>
      <c r="YR132" s="0"/>
      <c r="YS132" s="0"/>
      <c r="YT132" s="0"/>
      <c r="YU132" s="0"/>
      <c r="YV132" s="0"/>
      <c r="YW132" s="0"/>
      <c r="YX132" s="0"/>
      <c r="YY132" s="0"/>
      <c r="YZ132" s="0"/>
      <c r="ZA132" s="0"/>
      <c r="ZB132" s="0"/>
      <c r="ZC132" s="0"/>
      <c r="ZD132" s="0"/>
      <c r="ZE132" s="0"/>
      <c r="ZF132" s="0"/>
      <c r="ZG132" s="0"/>
      <c r="ZH132" s="0"/>
      <c r="ZI132" s="0"/>
      <c r="ZJ132" s="0"/>
      <c r="ZK132" s="0"/>
      <c r="ZL132" s="0"/>
      <c r="ZM132" s="0"/>
      <c r="ZN132" s="0"/>
      <c r="ZO132" s="0"/>
      <c r="ZP132" s="0"/>
      <c r="ZQ132" s="0"/>
      <c r="ZR132" s="0"/>
      <c r="ZS132" s="0"/>
      <c r="ZT132" s="0"/>
      <c r="ZU132" s="0"/>
      <c r="ZV132" s="0"/>
      <c r="ZW132" s="0"/>
      <c r="ZX132" s="0"/>
      <c r="ZY132" s="0"/>
      <c r="ZZ132" s="0"/>
      <c r="AAA132" s="0"/>
      <c r="AAB132" s="0"/>
      <c r="AAC132" s="0"/>
      <c r="AAD132" s="0"/>
      <c r="AAE132" s="0"/>
      <c r="AAF132" s="0"/>
      <c r="AAG132" s="0"/>
      <c r="AAH132" s="0"/>
      <c r="AAI132" s="0"/>
      <c r="AAJ132" s="0"/>
      <c r="AAK132" s="0"/>
      <c r="AAL132" s="0"/>
      <c r="AAM132" s="0"/>
      <c r="AAN132" s="0"/>
      <c r="AAO132" s="0"/>
      <c r="AAP132" s="0"/>
      <c r="AAQ132" s="0"/>
      <c r="AAR132" s="0"/>
      <c r="AAS132" s="0"/>
      <c r="AAT132" s="0"/>
      <c r="AAU132" s="0"/>
      <c r="AAV132" s="0"/>
      <c r="AAW132" s="0"/>
      <c r="AAX132" s="0"/>
      <c r="AAY132" s="0"/>
      <c r="AAZ132" s="0"/>
      <c r="ABA132" s="0"/>
      <c r="ABB132" s="0"/>
      <c r="ABC132" s="0"/>
      <c r="ABD132" s="0"/>
      <c r="ABE132" s="0"/>
      <c r="ABF132" s="0"/>
      <c r="ABG132" s="0"/>
      <c r="ABH132" s="0"/>
      <c r="ABI132" s="0"/>
      <c r="ABJ132" s="0"/>
      <c r="ABK132" s="0"/>
      <c r="ABL132" s="0"/>
      <c r="ABM132" s="0"/>
      <c r="ABN132" s="0"/>
      <c r="ABO132" s="0"/>
      <c r="ABP132" s="0"/>
      <c r="ABQ132" s="0"/>
      <c r="ABR132" s="0"/>
      <c r="ABS132" s="0"/>
      <c r="ABT132" s="0"/>
      <c r="ABU132" s="0"/>
      <c r="ABV132" s="0"/>
      <c r="ABW132" s="0"/>
      <c r="ABX132" s="0"/>
      <c r="ABY132" s="0"/>
      <c r="ABZ132" s="0"/>
      <c r="ACA132" s="0"/>
      <c r="ACB132" s="0"/>
      <c r="ACC132" s="0"/>
      <c r="ACD132" s="0"/>
      <c r="ACE132" s="0"/>
      <c r="ACF132" s="0"/>
      <c r="ACG132" s="0"/>
      <c r="ACH132" s="0"/>
      <c r="ACI132" s="0"/>
      <c r="ACJ132" s="0"/>
      <c r="ACK132" s="0"/>
      <c r="ACL132" s="0"/>
      <c r="ACM132" s="0"/>
      <c r="ACN132" s="0"/>
      <c r="ACO132" s="0"/>
      <c r="ACP132" s="0"/>
      <c r="ACQ132" s="0"/>
      <c r="ACR132" s="0"/>
      <c r="ACS132" s="0"/>
      <c r="ACT132" s="0"/>
      <c r="ACU132" s="0"/>
      <c r="ACV132" s="0"/>
      <c r="ACW132" s="0"/>
      <c r="ACX132" s="0"/>
      <c r="ACY132" s="0"/>
      <c r="ACZ132" s="0"/>
      <c r="ADA132" s="0"/>
      <c r="ADB132" s="0"/>
      <c r="ADC132" s="0"/>
      <c r="ADD132" s="0"/>
      <c r="ADE132" s="0"/>
      <c r="ADF132" s="0"/>
      <c r="ADG132" s="0"/>
      <c r="ADH132" s="0"/>
      <c r="ADI132" s="0"/>
      <c r="ADJ132" s="0"/>
      <c r="ADK132" s="0"/>
      <c r="ADL132" s="0"/>
      <c r="ADM132" s="0"/>
      <c r="ADN132" s="0"/>
      <c r="ADO132" s="0"/>
      <c r="ADP132" s="0"/>
      <c r="ADQ132" s="0"/>
      <c r="ADR132" s="0"/>
      <c r="ADS132" s="0"/>
      <c r="ADT132" s="0"/>
      <c r="ADU132" s="0"/>
      <c r="ADV132" s="0"/>
      <c r="ADW132" s="0"/>
      <c r="ADX132" s="0"/>
      <c r="ADY132" s="0"/>
      <c r="ADZ132" s="0"/>
      <c r="AEA132" s="0"/>
      <c r="AEB132" s="0"/>
      <c r="AEC132" s="0"/>
      <c r="AED132" s="0"/>
      <c r="AEE132" s="0"/>
      <c r="AEF132" s="0"/>
      <c r="AEG132" s="0"/>
      <c r="AEH132" s="0"/>
      <c r="AEI132" s="0"/>
      <c r="AEJ132" s="0"/>
      <c r="AEK132" s="0"/>
      <c r="AEL132" s="0"/>
      <c r="AEM132" s="0"/>
      <c r="AEN132" s="0"/>
      <c r="AEO132" s="0"/>
      <c r="AEP132" s="0"/>
      <c r="AEQ132" s="0"/>
      <c r="AER132" s="0"/>
      <c r="AES132" s="0"/>
      <c r="AET132" s="0"/>
      <c r="AEU132" s="0"/>
      <c r="AEV132" s="0"/>
      <c r="AEW132" s="0"/>
      <c r="AEX132" s="0"/>
      <c r="AEY132" s="0"/>
      <c r="AEZ132" s="0"/>
      <c r="AFA132" s="0"/>
      <c r="AFB132" s="0"/>
      <c r="AFC132" s="0"/>
      <c r="AFD132" s="0"/>
      <c r="AFE132" s="0"/>
      <c r="AFF132" s="0"/>
      <c r="AFG132" s="0"/>
      <c r="AFH132" s="0"/>
      <c r="AFI132" s="0"/>
      <c r="AFJ132" s="0"/>
      <c r="AFK132" s="0"/>
      <c r="AFL132" s="0"/>
      <c r="AFM132" s="0"/>
      <c r="AFN132" s="0"/>
      <c r="AFO132" s="0"/>
      <c r="AFP132" s="0"/>
      <c r="AFQ132" s="0"/>
      <c r="AFR132" s="0"/>
      <c r="AFS132" s="0"/>
      <c r="AFT132" s="0"/>
      <c r="AFU132" s="0"/>
      <c r="AFV132" s="0"/>
      <c r="AFW132" s="0"/>
      <c r="AFX132" s="0"/>
      <c r="AFY132" s="0"/>
      <c r="AFZ132" s="0"/>
      <c r="AGA132" s="0"/>
      <c r="AGB132" s="0"/>
      <c r="AGC132" s="0"/>
      <c r="AGD132" s="0"/>
      <c r="AGE132" s="0"/>
      <c r="AGF132" s="0"/>
      <c r="AGG132" s="0"/>
      <c r="AGH132" s="0"/>
      <c r="AGI132" s="0"/>
      <c r="AGJ132" s="0"/>
      <c r="AGK132" s="0"/>
      <c r="AGL132" s="0"/>
      <c r="AGM132" s="0"/>
      <c r="AGN132" s="0"/>
      <c r="AGO132" s="0"/>
      <c r="AGP132" s="0"/>
      <c r="AGQ132" s="0"/>
      <c r="AGR132" s="0"/>
      <c r="AGS132" s="0"/>
      <c r="AGT132" s="0"/>
      <c r="AGU132" s="0"/>
      <c r="AGV132" s="0"/>
      <c r="AGW132" s="0"/>
      <c r="AGX132" s="0"/>
      <c r="AGY132" s="0"/>
      <c r="AGZ132" s="0"/>
      <c r="AHA132" s="0"/>
      <c r="AHB132" s="0"/>
      <c r="AHC132" s="0"/>
      <c r="AHD132" s="0"/>
      <c r="AHE132" s="0"/>
      <c r="AHF132" s="0"/>
      <c r="AHG132" s="0"/>
      <c r="AHH132" s="0"/>
      <c r="AHI132" s="0"/>
      <c r="AHJ132" s="0"/>
      <c r="AHK132" s="0"/>
      <c r="AHL132" s="0"/>
      <c r="AHM132" s="0"/>
      <c r="AHN132" s="0"/>
      <c r="AHO132" s="0"/>
      <c r="AHP132" s="0"/>
      <c r="AHQ132" s="0"/>
      <c r="AHR132" s="0"/>
      <c r="AHS132" s="0"/>
      <c r="AHT132" s="0"/>
      <c r="AHU132" s="0"/>
      <c r="AHV132" s="0"/>
      <c r="AHW132" s="0"/>
      <c r="AHX132" s="0"/>
      <c r="AHY132" s="0"/>
      <c r="AHZ132" s="0"/>
      <c r="AIA132" s="0"/>
      <c r="AIB132" s="0"/>
      <c r="AIC132" s="0"/>
      <c r="AID132" s="0"/>
      <c r="AIE132" s="0"/>
      <c r="AIF132" s="0"/>
      <c r="AIG132" s="0"/>
      <c r="AIH132" s="0"/>
      <c r="AII132" s="0"/>
      <c r="AIJ132" s="0"/>
      <c r="AIK132" s="0"/>
      <c r="AIL132" s="0"/>
      <c r="AIM132" s="0"/>
      <c r="AIN132" s="0"/>
      <c r="AIO132" s="0"/>
      <c r="AIP132" s="0"/>
      <c r="AIQ132" s="0"/>
      <c r="AIR132" s="0"/>
      <c r="AIS132" s="0"/>
      <c r="AIT132" s="0"/>
      <c r="AIU132" s="0"/>
      <c r="AIV132" s="0"/>
      <c r="AIW132" s="0"/>
      <c r="AIX132" s="0"/>
      <c r="AIY132" s="0"/>
      <c r="AIZ132" s="0"/>
      <c r="AJA132" s="0"/>
      <c r="AJB132" s="0"/>
      <c r="AJC132" s="0"/>
      <c r="AJD132" s="0"/>
      <c r="AJE132" s="0"/>
      <c r="AJF132" s="0"/>
      <c r="AJG132" s="0"/>
      <c r="AJH132" s="0"/>
      <c r="AJI132" s="0"/>
      <c r="AJJ132" s="0"/>
      <c r="AJK132" s="0"/>
      <c r="AJL132" s="0"/>
      <c r="AJM132" s="0"/>
      <c r="AJN132" s="0"/>
      <c r="AJO132" s="0"/>
      <c r="AJP132" s="0"/>
      <c r="AJQ132" s="0"/>
      <c r="AJR132" s="0"/>
      <c r="AJS132" s="0"/>
      <c r="AJT132" s="0"/>
      <c r="AJU132" s="0"/>
      <c r="AJV132" s="0"/>
      <c r="AJW132" s="0"/>
      <c r="AJX132" s="0"/>
      <c r="AJY132" s="0"/>
      <c r="AJZ132" s="0"/>
      <c r="AKA132" s="0"/>
      <c r="AKB132" s="0"/>
      <c r="AKC132" s="0"/>
      <c r="AKD132" s="0"/>
      <c r="AKE132" s="0"/>
      <c r="AKF132" s="0"/>
      <c r="AKG132" s="0"/>
      <c r="AKH132" s="0"/>
      <c r="AKI132" s="0"/>
      <c r="AKJ132" s="0"/>
      <c r="AKK132" s="0"/>
      <c r="AKL132" s="0"/>
      <c r="AKM132" s="0"/>
      <c r="AKN132" s="0"/>
      <c r="AKO132" s="0"/>
      <c r="AKP132" s="0"/>
      <c r="AKQ132" s="0"/>
      <c r="AKR132" s="0"/>
      <c r="AKS132" s="0"/>
      <c r="AKT132" s="0"/>
      <c r="AKU132" s="0"/>
      <c r="AKV132" s="0"/>
      <c r="AKW132" s="0"/>
      <c r="AKX132" s="0"/>
      <c r="AKY132" s="0"/>
      <c r="AKZ132" s="0"/>
      <c r="ALA132" s="0"/>
      <c r="ALB132" s="0"/>
      <c r="ALC132" s="0"/>
      <c r="ALD132" s="0"/>
      <c r="ALE132" s="0"/>
      <c r="ALF132" s="0"/>
      <c r="ALG132" s="0"/>
      <c r="ALH132" s="0"/>
      <c r="ALI132" s="0"/>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customFormat="false" ht="26.25" hidden="false" customHeight="true" outlineLevel="0" collapsed="false">
      <c r="A133" s="414"/>
      <c r="B133" s="414"/>
      <c r="C133" s="414"/>
      <c r="D133" s="414"/>
      <c r="E133" s="414"/>
      <c r="F133" s="414"/>
      <c r="G133" s="414"/>
      <c r="H133" s="414"/>
      <c r="I133" s="414"/>
      <c r="J133" s="414"/>
      <c r="K133" s="414"/>
      <c r="L133" s="414"/>
      <c r="M133" s="414"/>
      <c r="N133" s="414"/>
      <c r="O133" s="414"/>
      <c r="P133" s="414"/>
      <c r="Q133" s="414"/>
      <c r="R133" s="414"/>
      <c r="S133" s="414"/>
      <c r="T133" s="414"/>
      <c r="U133" s="414"/>
      <c r="V133" s="421" t="s">
        <v>389</v>
      </c>
      <c r="W133" s="421"/>
      <c r="X133" s="421"/>
      <c r="Y133" s="421"/>
      <c r="Z133" s="421"/>
      <c r="AA133" s="375" t="n">
        <v>10.4</v>
      </c>
      <c r="AB133" s="375"/>
      <c r="AC133" s="375"/>
      <c r="AD133" s="375"/>
      <c r="AE133" s="375"/>
      <c r="AF133" s="375" t="n">
        <v>11</v>
      </c>
      <c r="AG133" s="375"/>
      <c r="AH133" s="375"/>
      <c r="AI133" s="375"/>
      <c r="AJ133" s="375"/>
      <c r="AK133" s="375" t="n">
        <v>11.6</v>
      </c>
      <c r="AL133" s="375"/>
      <c r="AM133" s="375"/>
      <c r="AN133" s="375"/>
      <c r="AO133" s="375"/>
      <c r="AP133" s="422"/>
      <c r="AQ133" s="422"/>
      <c r="AR133" s="422"/>
      <c r="AS133" s="422"/>
      <c r="AT133" s="422"/>
      <c r="AU133" s="420"/>
      <c r="AV133" s="420"/>
      <c r="AW133" s="420"/>
      <c r="AX133" s="420"/>
      <c r="AY133" s="420"/>
      <c r="AZ133" s="420"/>
      <c r="BA133" s="420"/>
      <c r="BB133" s="420"/>
      <c r="BC133" s="420"/>
      <c r="BD133" s="420"/>
      <c r="BE133" s="420"/>
      <c r="BF133" s="420"/>
      <c r="BG133" s="420"/>
      <c r="BH133" s="420"/>
      <c r="BI133" s="420"/>
      <c r="BJ133" s="420"/>
      <c r="BK133" s="420"/>
      <c r="BL133" s="420"/>
      <c r="BM133" s="420"/>
      <c r="BN133" s="405"/>
      <c r="BO133" s="405"/>
      <c r="BP133" s="405"/>
      <c r="BQ133" s="405"/>
      <c r="BR133" s="405"/>
      <c r="BS133" s="405"/>
      <c r="BT133" s="405"/>
      <c r="BU133" s="405"/>
      <c r="BV133" s="405"/>
      <c r="BW133" s="405"/>
      <c r="BX133" s="405"/>
      <c r="BY133" s="405"/>
      <c r="BZ133" s="405"/>
      <c r="CA133" s="405"/>
      <c r="CB133" s="405"/>
      <c r="CC133" s="405"/>
      <c r="CD133" s="405"/>
      <c r="CE133" s="405"/>
      <c r="CF133" s="405"/>
      <c r="CG133" s="405"/>
      <c r="CH133" s="405"/>
      <c r="CI133" s="405"/>
      <c r="CJ133" s="405"/>
      <c r="CK133" s="405"/>
      <c r="CL133" s="405"/>
      <c r="CM133" s="405"/>
      <c r="CN133" s="405"/>
      <c r="CO133" s="405"/>
      <c r="CP133" s="405"/>
      <c r="CQ133" s="405"/>
      <c r="CR133" s="405"/>
      <c r="CS133" s="405"/>
      <c r="CT133" s="405"/>
      <c r="CU133" s="405"/>
      <c r="CV133" s="405"/>
      <c r="CW133" s="405"/>
      <c r="CX133" s="405"/>
      <c r="CY133" s="405"/>
      <c r="CZ133" s="405"/>
      <c r="DA133" s="405"/>
      <c r="DB133" s="405"/>
      <c r="DC133" s="405"/>
      <c r="DD133" s="405"/>
      <c r="DE133" s="405"/>
      <c r="DF133" s="405"/>
      <c r="DG133" s="405"/>
      <c r="DH133" s="405"/>
      <c r="DI133" s="405"/>
      <c r="DJ133" s="405"/>
      <c r="DK133" s="405"/>
      <c r="DL133" s="405"/>
      <c r="DM133" s="405"/>
      <c r="DN133" s="405"/>
      <c r="DO133" s="405"/>
      <c r="DP133" s="219"/>
      <c r="DQ133" s="219"/>
      <c r="DR133" s="219"/>
      <c r="DS133" s="219"/>
      <c r="DT133" s="219"/>
      <c r="DU133" s="219"/>
      <c r="DV133" s="219"/>
      <c r="DW133" s="219"/>
      <c r="DX133" s="219"/>
      <c r="DY133" s="219"/>
      <c r="DZ133" s="219"/>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c r="IW133" s="0"/>
      <c r="IX133" s="0"/>
      <c r="IY133" s="0"/>
      <c r="IZ133" s="0"/>
      <c r="JA133" s="0"/>
      <c r="JB133" s="0"/>
      <c r="JC133" s="0"/>
      <c r="JD133" s="0"/>
      <c r="JE133" s="0"/>
      <c r="JF133" s="0"/>
      <c r="JG133" s="0"/>
      <c r="JH133" s="0"/>
      <c r="JI133" s="0"/>
      <c r="JJ133" s="0"/>
      <c r="JK133" s="0"/>
      <c r="JL133" s="0"/>
      <c r="JM133" s="0"/>
      <c r="JN133" s="0"/>
      <c r="JO133" s="0"/>
      <c r="JP133" s="0"/>
      <c r="JQ133" s="0"/>
      <c r="JR133" s="0"/>
      <c r="JS133" s="0"/>
      <c r="JT133" s="0"/>
      <c r="JU133" s="0"/>
      <c r="JV133" s="0"/>
      <c r="JW133" s="0"/>
      <c r="JX133" s="0"/>
      <c r="JY133" s="0"/>
      <c r="JZ133" s="0"/>
      <c r="KA133" s="0"/>
      <c r="KB133" s="0"/>
      <c r="KC133" s="0"/>
      <c r="KD133" s="0"/>
      <c r="KE133" s="0"/>
      <c r="KF133" s="0"/>
      <c r="KG133" s="0"/>
      <c r="KH133" s="0"/>
      <c r="KI133" s="0"/>
      <c r="KJ133" s="0"/>
      <c r="KK133" s="0"/>
      <c r="KL133" s="0"/>
      <c r="KM133" s="0"/>
      <c r="KN133" s="0"/>
      <c r="KO133" s="0"/>
      <c r="KP133" s="0"/>
      <c r="KQ133" s="0"/>
      <c r="KR133" s="0"/>
      <c r="KS133" s="0"/>
      <c r="KT133" s="0"/>
      <c r="KU133" s="0"/>
      <c r="KV133" s="0"/>
      <c r="KW133" s="0"/>
      <c r="KX133" s="0"/>
      <c r="KY133" s="0"/>
      <c r="KZ133" s="0"/>
      <c r="LA133" s="0"/>
      <c r="LB133" s="0"/>
      <c r="LC133" s="0"/>
      <c r="LD133" s="0"/>
      <c r="LE133" s="0"/>
      <c r="LF133" s="0"/>
      <c r="LG133" s="0"/>
      <c r="LH133" s="0"/>
      <c r="LI133" s="0"/>
      <c r="LJ133" s="0"/>
      <c r="LK133" s="0"/>
      <c r="LL133" s="0"/>
      <c r="LM133" s="0"/>
      <c r="LN133" s="0"/>
      <c r="LO133" s="0"/>
      <c r="LP133" s="0"/>
      <c r="LQ133" s="0"/>
      <c r="LR133" s="0"/>
      <c r="LS133" s="0"/>
      <c r="LT133" s="0"/>
      <c r="LU133" s="0"/>
      <c r="LV133" s="0"/>
      <c r="LW133" s="0"/>
      <c r="LX133" s="0"/>
      <c r="LY133" s="0"/>
      <c r="LZ133" s="0"/>
      <c r="MA133" s="0"/>
      <c r="MB133" s="0"/>
      <c r="MC133" s="0"/>
      <c r="MD133" s="0"/>
      <c r="ME133" s="0"/>
      <c r="MF133" s="0"/>
      <c r="MG133" s="0"/>
      <c r="MH133" s="0"/>
      <c r="MI133" s="0"/>
      <c r="MJ133" s="0"/>
      <c r="MK133" s="0"/>
      <c r="ML133" s="0"/>
      <c r="MM133" s="0"/>
      <c r="MN133" s="0"/>
      <c r="MO133" s="0"/>
      <c r="MP133" s="0"/>
      <c r="MQ133" s="0"/>
      <c r="MR133" s="0"/>
      <c r="MS133" s="0"/>
      <c r="MT133" s="0"/>
      <c r="MU133" s="0"/>
      <c r="MV133" s="0"/>
      <c r="MW133" s="0"/>
      <c r="MX133" s="0"/>
      <c r="MY133" s="0"/>
      <c r="MZ133" s="0"/>
      <c r="NA133" s="0"/>
      <c r="NB133" s="0"/>
      <c r="NC133" s="0"/>
      <c r="ND133" s="0"/>
      <c r="NE133" s="0"/>
      <c r="NF133" s="0"/>
      <c r="NG133" s="0"/>
      <c r="NH133" s="0"/>
      <c r="NI133" s="0"/>
      <c r="NJ133" s="0"/>
      <c r="NK133" s="0"/>
      <c r="NL133" s="0"/>
      <c r="NM133" s="0"/>
      <c r="NN133" s="0"/>
      <c r="NO133" s="0"/>
      <c r="NP133" s="0"/>
      <c r="NQ133" s="0"/>
      <c r="NR133" s="0"/>
      <c r="NS133" s="0"/>
      <c r="NT133" s="0"/>
      <c r="NU133" s="0"/>
      <c r="NV133" s="0"/>
      <c r="NW133" s="0"/>
      <c r="NX133" s="0"/>
      <c r="NY133" s="0"/>
      <c r="NZ133" s="0"/>
      <c r="OA133" s="0"/>
      <c r="OB133" s="0"/>
      <c r="OC133" s="0"/>
      <c r="OD133" s="0"/>
      <c r="OE133" s="0"/>
      <c r="OF133" s="0"/>
      <c r="OG133" s="0"/>
      <c r="OH133" s="0"/>
      <c r="OI133" s="0"/>
      <c r="OJ133" s="0"/>
      <c r="OK133" s="0"/>
      <c r="OL133" s="0"/>
      <c r="OM133" s="0"/>
      <c r="ON133" s="0"/>
      <c r="OO133" s="0"/>
      <c r="OP133" s="0"/>
      <c r="OQ133" s="0"/>
      <c r="OR133" s="0"/>
      <c r="OS133" s="0"/>
      <c r="OT133" s="0"/>
      <c r="OU133" s="0"/>
      <c r="OV133" s="0"/>
      <c r="OW133" s="0"/>
      <c r="OX133" s="0"/>
      <c r="OY133" s="0"/>
      <c r="OZ133" s="0"/>
      <c r="PA133" s="0"/>
      <c r="PB133" s="0"/>
      <c r="PC133" s="0"/>
      <c r="PD133" s="0"/>
      <c r="PE133" s="0"/>
      <c r="PF133" s="0"/>
      <c r="PG133" s="0"/>
      <c r="PH133" s="0"/>
      <c r="PI133" s="0"/>
      <c r="PJ133" s="0"/>
      <c r="PK133" s="0"/>
      <c r="PL133" s="0"/>
      <c r="PM133" s="0"/>
      <c r="PN133" s="0"/>
      <c r="PO133" s="0"/>
      <c r="PP133" s="0"/>
      <c r="PQ133" s="0"/>
      <c r="PR133" s="0"/>
      <c r="PS133" s="0"/>
      <c r="PT133" s="0"/>
      <c r="PU133" s="0"/>
      <c r="PV133" s="0"/>
      <c r="PW133" s="0"/>
      <c r="PX133" s="0"/>
      <c r="PY133" s="0"/>
      <c r="PZ133" s="0"/>
      <c r="QA133" s="0"/>
      <c r="QB133" s="0"/>
      <c r="QC133" s="0"/>
      <c r="QD133" s="0"/>
      <c r="QE133" s="0"/>
      <c r="QF133" s="0"/>
      <c r="QG133" s="0"/>
      <c r="QH133" s="0"/>
      <c r="QI133" s="0"/>
      <c r="QJ133" s="0"/>
      <c r="QK133" s="0"/>
      <c r="QL133" s="0"/>
      <c r="QM133" s="0"/>
      <c r="QN133" s="0"/>
      <c r="QO133" s="0"/>
      <c r="QP133" s="0"/>
      <c r="QQ133" s="0"/>
      <c r="QR133" s="0"/>
      <c r="QS133" s="0"/>
      <c r="QT133" s="0"/>
      <c r="QU133" s="0"/>
      <c r="QV133" s="0"/>
      <c r="QW133" s="0"/>
      <c r="QX133" s="0"/>
      <c r="QY133" s="0"/>
      <c r="QZ133" s="0"/>
      <c r="RA133" s="0"/>
      <c r="RB133" s="0"/>
      <c r="RC133" s="0"/>
      <c r="RD133" s="0"/>
      <c r="RE133" s="0"/>
      <c r="RF133" s="0"/>
      <c r="RG133" s="0"/>
      <c r="RH133" s="0"/>
      <c r="RI133" s="0"/>
      <c r="RJ133" s="0"/>
      <c r="RK133" s="0"/>
      <c r="RL133" s="0"/>
      <c r="RM133" s="0"/>
      <c r="RN133" s="0"/>
      <c r="RO133" s="0"/>
      <c r="RP133" s="0"/>
      <c r="RQ133" s="0"/>
      <c r="RR133" s="0"/>
      <c r="RS133" s="0"/>
      <c r="RT133" s="0"/>
      <c r="RU133" s="0"/>
      <c r="RV133" s="0"/>
      <c r="RW133" s="0"/>
      <c r="RX133" s="0"/>
      <c r="RY133" s="0"/>
      <c r="RZ133" s="0"/>
      <c r="SA133" s="0"/>
      <c r="SB133" s="0"/>
      <c r="SC133" s="0"/>
      <c r="SD133" s="0"/>
      <c r="SE133" s="0"/>
      <c r="SF133" s="0"/>
      <c r="SG133" s="0"/>
      <c r="SH133" s="0"/>
      <c r="SI133" s="0"/>
      <c r="SJ133" s="0"/>
      <c r="SK133" s="0"/>
      <c r="SL133" s="0"/>
      <c r="SM133" s="0"/>
      <c r="SN133" s="0"/>
      <c r="SO133" s="0"/>
      <c r="SP133" s="0"/>
      <c r="SQ133" s="0"/>
      <c r="SR133" s="0"/>
      <c r="SS133" s="0"/>
      <c r="ST133" s="0"/>
      <c r="SU133" s="0"/>
      <c r="SV133" s="0"/>
      <c r="SW133" s="0"/>
      <c r="SX133" s="0"/>
      <c r="SY133" s="0"/>
      <c r="SZ133" s="0"/>
      <c r="TA133" s="0"/>
      <c r="TB133" s="0"/>
      <c r="TC133" s="0"/>
      <c r="TD133" s="0"/>
      <c r="TE133" s="0"/>
      <c r="TF133" s="0"/>
      <c r="TG133" s="0"/>
      <c r="TH133" s="0"/>
      <c r="TI133" s="0"/>
      <c r="TJ133" s="0"/>
      <c r="TK133" s="0"/>
      <c r="TL133" s="0"/>
      <c r="TM133" s="0"/>
      <c r="TN133" s="0"/>
      <c r="TO133" s="0"/>
      <c r="TP133" s="0"/>
      <c r="TQ133" s="0"/>
      <c r="TR133" s="0"/>
      <c r="TS133" s="0"/>
      <c r="TT133" s="0"/>
      <c r="TU133" s="0"/>
      <c r="TV133" s="0"/>
      <c r="TW133" s="0"/>
      <c r="TX133" s="0"/>
      <c r="TY133" s="0"/>
      <c r="TZ133" s="0"/>
      <c r="UA133" s="0"/>
      <c r="UB133" s="0"/>
      <c r="UC133" s="0"/>
      <c r="UD133" s="0"/>
      <c r="UE133" s="0"/>
      <c r="UF133" s="0"/>
      <c r="UG133" s="0"/>
      <c r="UH133" s="0"/>
      <c r="UI133" s="0"/>
      <c r="UJ133" s="0"/>
      <c r="UK133" s="0"/>
      <c r="UL133" s="0"/>
      <c r="UM133" s="0"/>
      <c r="UN133" s="0"/>
      <c r="UO133" s="0"/>
      <c r="UP133" s="0"/>
      <c r="UQ133" s="0"/>
      <c r="UR133" s="0"/>
      <c r="US133" s="0"/>
      <c r="UT133" s="0"/>
      <c r="UU133" s="0"/>
      <c r="UV133" s="0"/>
      <c r="UW133" s="0"/>
      <c r="UX133" s="0"/>
      <c r="UY133" s="0"/>
      <c r="UZ133" s="0"/>
      <c r="VA133" s="0"/>
      <c r="VB133" s="0"/>
      <c r="VC133" s="0"/>
      <c r="VD133" s="0"/>
      <c r="VE133" s="0"/>
      <c r="VF133" s="0"/>
      <c r="VG133" s="0"/>
      <c r="VH133" s="0"/>
      <c r="VI133" s="0"/>
      <c r="VJ133" s="0"/>
      <c r="VK133" s="0"/>
      <c r="VL133" s="0"/>
      <c r="VM133" s="0"/>
      <c r="VN133" s="0"/>
      <c r="VO133" s="0"/>
      <c r="VP133" s="0"/>
      <c r="VQ133" s="0"/>
      <c r="VR133" s="0"/>
      <c r="VS133" s="0"/>
      <c r="VT133" s="0"/>
      <c r="VU133" s="0"/>
      <c r="VV133" s="0"/>
      <c r="VW133" s="0"/>
      <c r="VX133" s="0"/>
      <c r="VY133" s="0"/>
      <c r="VZ133" s="0"/>
      <c r="WA133" s="0"/>
      <c r="WB133" s="0"/>
      <c r="WC133" s="0"/>
      <c r="WD133" s="0"/>
      <c r="WE133" s="0"/>
      <c r="WF133" s="0"/>
      <c r="WG133" s="0"/>
      <c r="WH133" s="0"/>
      <c r="WI133" s="0"/>
      <c r="WJ133" s="0"/>
      <c r="WK133" s="0"/>
      <c r="WL133" s="0"/>
      <c r="WM133" s="0"/>
      <c r="WN133" s="0"/>
      <c r="WO133" s="0"/>
      <c r="WP133" s="0"/>
      <c r="WQ133" s="0"/>
      <c r="WR133" s="0"/>
      <c r="WS133" s="0"/>
      <c r="WT133" s="0"/>
      <c r="WU133" s="0"/>
      <c r="WV133" s="0"/>
      <c r="WW133" s="0"/>
      <c r="WX133" s="0"/>
      <c r="WY133" s="0"/>
      <c r="WZ133" s="0"/>
      <c r="XA133" s="0"/>
      <c r="XB133" s="0"/>
      <c r="XC133" s="0"/>
      <c r="XD133" s="0"/>
      <c r="XE133" s="0"/>
      <c r="XF133" s="0"/>
      <c r="XG133" s="0"/>
      <c r="XH133" s="0"/>
      <c r="XI133" s="0"/>
      <c r="XJ133" s="0"/>
      <c r="XK133" s="0"/>
      <c r="XL133" s="0"/>
      <c r="XM133" s="0"/>
      <c r="XN133" s="0"/>
      <c r="XO133" s="0"/>
      <c r="XP133" s="0"/>
      <c r="XQ133" s="0"/>
      <c r="XR133" s="0"/>
      <c r="XS133" s="0"/>
      <c r="XT133" s="0"/>
      <c r="XU133" s="0"/>
      <c r="XV133" s="0"/>
      <c r="XW133" s="0"/>
      <c r="XX133" s="0"/>
      <c r="XY133" s="0"/>
      <c r="XZ133" s="0"/>
      <c r="YA133" s="0"/>
      <c r="YB133" s="0"/>
      <c r="YC133" s="0"/>
      <c r="YD133" s="0"/>
      <c r="YE133" s="0"/>
      <c r="YF133" s="0"/>
      <c r="YG133" s="0"/>
      <c r="YH133" s="0"/>
      <c r="YI133" s="0"/>
      <c r="YJ133" s="0"/>
      <c r="YK133" s="0"/>
      <c r="YL133" s="0"/>
      <c r="YM133" s="0"/>
      <c r="YN133" s="0"/>
      <c r="YO133" s="0"/>
      <c r="YP133" s="0"/>
      <c r="YQ133" s="0"/>
      <c r="YR133" s="0"/>
      <c r="YS133" s="0"/>
      <c r="YT133" s="0"/>
      <c r="YU133" s="0"/>
      <c r="YV133" s="0"/>
      <c r="YW133" s="0"/>
      <c r="YX133" s="0"/>
      <c r="YY133" s="0"/>
      <c r="YZ133" s="0"/>
      <c r="ZA133" s="0"/>
      <c r="ZB133" s="0"/>
      <c r="ZC133" s="0"/>
      <c r="ZD133" s="0"/>
      <c r="ZE133" s="0"/>
      <c r="ZF133" s="0"/>
      <c r="ZG133" s="0"/>
      <c r="ZH133" s="0"/>
      <c r="ZI133" s="0"/>
      <c r="ZJ133" s="0"/>
      <c r="ZK133" s="0"/>
      <c r="ZL133" s="0"/>
      <c r="ZM133" s="0"/>
      <c r="ZN133" s="0"/>
      <c r="ZO133" s="0"/>
      <c r="ZP133" s="0"/>
      <c r="ZQ133" s="0"/>
      <c r="ZR133" s="0"/>
      <c r="ZS133" s="0"/>
      <c r="ZT133" s="0"/>
      <c r="ZU133" s="0"/>
      <c r="ZV133" s="0"/>
      <c r="ZW133" s="0"/>
      <c r="ZX133" s="0"/>
      <c r="ZY133" s="0"/>
      <c r="ZZ133" s="0"/>
      <c r="AAA133" s="0"/>
      <c r="AAB133" s="0"/>
      <c r="AAC133" s="0"/>
      <c r="AAD133" s="0"/>
      <c r="AAE133" s="0"/>
      <c r="AAF133" s="0"/>
      <c r="AAG133" s="0"/>
      <c r="AAH133" s="0"/>
      <c r="AAI133" s="0"/>
      <c r="AAJ133" s="0"/>
      <c r="AAK133" s="0"/>
      <c r="AAL133" s="0"/>
      <c r="AAM133" s="0"/>
      <c r="AAN133" s="0"/>
      <c r="AAO133" s="0"/>
      <c r="AAP133" s="0"/>
      <c r="AAQ133" s="0"/>
      <c r="AAR133" s="0"/>
      <c r="AAS133" s="0"/>
      <c r="AAT133" s="0"/>
      <c r="AAU133" s="0"/>
      <c r="AAV133" s="0"/>
      <c r="AAW133" s="0"/>
      <c r="AAX133" s="0"/>
      <c r="AAY133" s="0"/>
      <c r="AAZ133" s="0"/>
      <c r="ABA133" s="0"/>
      <c r="ABB133" s="0"/>
      <c r="ABC133" s="0"/>
      <c r="ABD133" s="0"/>
      <c r="ABE133" s="0"/>
      <c r="ABF133" s="0"/>
      <c r="ABG133" s="0"/>
      <c r="ABH133" s="0"/>
      <c r="ABI133" s="0"/>
      <c r="ABJ133" s="0"/>
      <c r="ABK133" s="0"/>
      <c r="ABL133" s="0"/>
      <c r="ABM133" s="0"/>
      <c r="ABN133" s="0"/>
      <c r="ABO133" s="0"/>
      <c r="ABP133" s="0"/>
      <c r="ABQ133" s="0"/>
      <c r="ABR133" s="0"/>
      <c r="ABS133" s="0"/>
      <c r="ABT133" s="0"/>
      <c r="ABU133" s="0"/>
      <c r="ABV133" s="0"/>
      <c r="ABW133" s="0"/>
      <c r="ABX133" s="0"/>
      <c r="ABY133" s="0"/>
      <c r="ABZ133" s="0"/>
      <c r="ACA133" s="0"/>
      <c r="ACB133" s="0"/>
      <c r="ACC133" s="0"/>
      <c r="ACD133" s="0"/>
      <c r="ACE133" s="0"/>
      <c r="ACF133" s="0"/>
      <c r="ACG133" s="0"/>
      <c r="ACH133" s="0"/>
      <c r="ACI133" s="0"/>
      <c r="ACJ133" s="0"/>
      <c r="ACK133" s="0"/>
      <c r="ACL133" s="0"/>
      <c r="ACM133" s="0"/>
      <c r="ACN133" s="0"/>
      <c r="ACO133" s="0"/>
      <c r="ACP133" s="0"/>
      <c r="ACQ133" s="0"/>
      <c r="ACR133" s="0"/>
      <c r="ACS133" s="0"/>
      <c r="ACT133" s="0"/>
      <c r="ACU133" s="0"/>
      <c r="ACV133" s="0"/>
      <c r="ACW133" s="0"/>
      <c r="ACX133" s="0"/>
      <c r="ACY133" s="0"/>
      <c r="ACZ133" s="0"/>
      <c r="ADA133" s="0"/>
      <c r="ADB133" s="0"/>
      <c r="ADC133" s="0"/>
      <c r="ADD133" s="0"/>
      <c r="ADE133" s="0"/>
      <c r="ADF133" s="0"/>
      <c r="ADG133" s="0"/>
      <c r="ADH133" s="0"/>
      <c r="ADI133" s="0"/>
      <c r="ADJ133" s="0"/>
      <c r="ADK133" s="0"/>
      <c r="ADL133" s="0"/>
      <c r="ADM133" s="0"/>
      <c r="ADN133" s="0"/>
      <c r="ADO133" s="0"/>
      <c r="ADP133" s="0"/>
      <c r="ADQ133" s="0"/>
      <c r="ADR133" s="0"/>
      <c r="ADS133" s="0"/>
      <c r="ADT133" s="0"/>
      <c r="ADU133" s="0"/>
      <c r="ADV133" s="0"/>
      <c r="ADW133" s="0"/>
      <c r="ADX133" s="0"/>
      <c r="ADY133" s="0"/>
      <c r="ADZ133" s="0"/>
      <c r="AEA133" s="0"/>
      <c r="AEB133" s="0"/>
      <c r="AEC133" s="0"/>
      <c r="AED133" s="0"/>
      <c r="AEE133" s="0"/>
      <c r="AEF133" s="0"/>
      <c r="AEG133" s="0"/>
      <c r="AEH133" s="0"/>
      <c r="AEI133" s="0"/>
      <c r="AEJ133" s="0"/>
      <c r="AEK133" s="0"/>
      <c r="AEL133" s="0"/>
      <c r="AEM133" s="0"/>
      <c r="AEN133" s="0"/>
      <c r="AEO133" s="0"/>
      <c r="AEP133" s="0"/>
      <c r="AEQ133" s="0"/>
      <c r="AER133" s="0"/>
      <c r="AES133" s="0"/>
      <c r="AET133" s="0"/>
      <c r="AEU133" s="0"/>
      <c r="AEV133" s="0"/>
      <c r="AEW133" s="0"/>
      <c r="AEX133" s="0"/>
      <c r="AEY133" s="0"/>
      <c r="AEZ133" s="0"/>
      <c r="AFA133" s="0"/>
      <c r="AFB133" s="0"/>
      <c r="AFC133" s="0"/>
      <c r="AFD133" s="0"/>
      <c r="AFE133" s="0"/>
      <c r="AFF133" s="0"/>
      <c r="AFG133" s="0"/>
      <c r="AFH133" s="0"/>
      <c r="AFI133" s="0"/>
      <c r="AFJ133" s="0"/>
      <c r="AFK133" s="0"/>
      <c r="AFL133" s="0"/>
      <c r="AFM133" s="0"/>
      <c r="AFN133" s="0"/>
      <c r="AFO133" s="0"/>
      <c r="AFP133" s="0"/>
      <c r="AFQ133" s="0"/>
      <c r="AFR133" s="0"/>
      <c r="AFS133" s="0"/>
      <c r="AFT133" s="0"/>
      <c r="AFU133" s="0"/>
      <c r="AFV133" s="0"/>
      <c r="AFW133" s="0"/>
      <c r="AFX133" s="0"/>
      <c r="AFY133" s="0"/>
      <c r="AFZ133" s="0"/>
      <c r="AGA133" s="0"/>
      <c r="AGB133" s="0"/>
      <c r="AGC133" s="0"/>
      <c r="AGD133" s="0"/>
      <c r="AGE133" s="0"/>
      <c r="AGF133" s="0"/>
      <c r="AGG133" s="0"/>
      <c r="AGH133" s="0"/>
      <c r="AGI133" s="0"/>
      <c r="AGJ133" s="0"/>
      <c r="AGK133" s="0"/>
      <c r="AGL133" s="0"/>
      <c r="AGM133" s="0"/>
      <c r="AGN133" s="0"/>
      <c r="AGO133" s="0"/>
      <c r="AGP133" s="0"/>
      <c r="AGQ133" s="0"/>
      <c r="AGR133" s="0"/>
      <c r="AGS133" s="0"/>
      <c r="AGT133" s="0"/>
      <c r="AGU133" s="0"/>
      <c r="AGV133" s="0"/>
      <c r="AGW133" s="0"/>
      <c r="AGX133" s="0"/>
      <c r="AGY133" s="0"/>
      <c r="AGZ133" s="0"/>
      <c r="AHA133" s="0"/>
      <c r="AHB133" s="0"/>
      <c r="AHC133" s="0"/>
      <c r="AHD133" s="0"/>
      <c r="AHE133" s="0"/>
      <c r="AHF133" s="0"/>
      <c r="AHG133" s="0"/>
      <c r="AHH133" s="0"/>
      <c r="AHI133" s="0"/>
      <c r="AHJ133" s="0"/>
      <c r="AHK133" s="0"/>
      <c r="AHL133" s="0"/>
      <c r="AHM133" s="0"/>
      <c r="AHN133" s="0"/>
      <c r="AHO133" s="0"/>
      <c r="AHP133" s="0"/>
      <c r="AHQ133" s="0"/>
      <c r="AHR133" s="0"/>
      <c r="AHS133" s="0"/>
      <c r="AHT133" s="0"/>
      <c r="AHU133" s="0"/>
      <c r="AHV133" s="0"/>
      <c r="AHW133" s="0"/>
      <c r="AHX133" s="0"/>
      <c r="AHY133" s="0"/>
      <c r="AHZ133" s="0"/>
      <c r="AIA133" s="0"/>
      <c r="AIB133" s="0"/>
      <c r="AIC133" s="0"/>
      <c r="AID133" s="0"/>
      <c r="AIE133" s="0"/>
      <c r="AIF133" s="0"/>
      <c r="AIG133" s="0"/>
      <c r="AIH133" s="0"/>
      <c r="AII133" s="0"/>
      <c r="AIJ133" s="0"/>
      <c r="AIK133" s="0"/>
      <c r="AIL133" s="0"/>
      <c r="AIM133" s="0"/>
      <c r="AIN133" s="0"/>
      <c r="AIO133" s="0"/>
      <c r="AIP133" s="0"/>
      <c r="AIQ133" s="0"/>
      <c r="AIR133" s="0"/>
      <c r="AIS133" s="0"/>
      <c r="AIT133" s="0"/>
      <c r="AIU133" s="0"/>
      <c r="AIV133" s="0"/>
      <c r="AIW133" s="0"/>
      <c r="AIX133" s="0"/>
      <c r="AIY133" s="0"/>
      <c r="AIZ133" s="0"/>
      <c r="AJA133" s="0"/>
      <c r="AJB133" s="0"/>
      <c r="AJC133" s="0"/>
      <c r="AJD133" s="0"/>
      <c r="AJE133" s="0"/>
      <c r="AJF133" s="0"/>
      <c r="AJG133" s="0"/>
      <c r="AJH133" s="0"/>
      <c r="AJI133" s="0"/>
      <c r="AJJ133" s="0"/>
      <c r="AJK133" s="0"/>
      <c r="AJL133" s="0"/>
      <c r="AJM133" s="0"/>
      <c r="AJN133" s="0"/>
      <c r="AJO133" s="0"/>
      <c r="AJP133" s="0"/>
      <c r="AJQ133" s="0"/>
      <c r="AJR133" s="0"/>
      <c r="AJS133" s="0"/>
      <c r="AJT133" s="0"/>
      <c r="AJU133" s="0"/>
      <c r="AJV133" s="0"/>
      <c r="AJW133" s="0"/>
      <c r="AJX133" s="0"/>
      <c r="AJY133" s="0"/>
      <c r="AJZ133" s="0"/>
      <c r="AKA133" s="0"/>
      <c r="AKB133" s="0"/>
      <c r="AKC133" s="0"/>
      <c r="AKD133" s="0"/>
      <c r="AKE133" s="0"/>
      <c r="AKF133" s="0"/>
      <c r="AKG133" s="0"/>
      <c r="AKH133" s="0"/>
      <c r="AKI133" s="0"/>
      <c r="AKJ133" s="0"/>
      <c r="AKK133" s="0"/>
      <c r="AKL133" s="0"/>
      <c r="AKM133" s="0"/>
      <c r="AKN133" s="0"/>
      <c r="AKO133" s="0"/>
      <c r="AKP133" s="0"/>
      <c r="AKQ133" s="0"/>
      <c r="AKR133" s="0"/>
      <c r="AKS133" s="0"/>
      <c r="AKT133" s="0"/>
      <c r="AKU133" s="0"/>
      <c r="AKV133" s="0"/>
      <c r="AKW133" s="0"/>
      <c r="AKX133" s="0"/>
      <c r="AKY133" s="0"/>
      <c r="AKZ133" s="0"/>
      <c r="ALA133" s="0"/>
      <c r="ALB133" s="0"/>
      <c r="ALC133" s="0"/>
      <c r="ALD133" s="0"/>
      <c r="ALE133" s="0"/>
      <c r="ALF133" s="0"/>
      <c r="ALG133" s="0"/>
      <c r="ALH133" s="0"/>
      <c r="ALI133" s="0"/>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s="200" customFormat="true" ht="11.25" hidden="false" customHeight="true" outlineLevel="0" collapsed="false">
      <c r="A134" s="423"/>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0"/>
      <c r="AV134" s="420"/>
      <c r="AW134" s="420"/>
      <c r="AX134" s="420"/>
      <c r="AY134" s="420"/>
      <c r="AZ134" s="420"/>
      <c r="BA134" s="420"/>
      <c r="BB134" s="420"/>
      <c r="BC134" s="420"/>
      <c r="BD134" s="420"/>
      <c r="BE134" s="420"/>
      <c r="BF134" s="420"/>
      <c r="BG134" s="420"/>
      <c r="BH134" s="420"/>
      <c r="BI134" s="420"/>
      <c r="BJ134" s="420"/>
      <c r="BK134" s="420"/>
      <c r="BL134" s="420"/>
      <c r="BM134" s="420"/>
      <c r="BN134" s="405"/>
      <c r="BO134" s="405"/>
      <c r="BP134" s="405"/>
      <c r="BQ134" s="405"/>
      <c r="BR134" s="405"/>
      <c r="BS134" s="405"/>
      <c r="BT134" s="405"/>
      <c r="BU134" s="405"/>
      <c r="BV134" s="405"/>
      <c r="BW134" s="405"/>
      <c r="BX134" s="405"/>
      <c r="BY134" s="405"/>
      <c r="BZ134" s="405"/>
      <c r="CA134" s="405"/>
      <c r="CB134" s="405"/>
      <c r="CC134" s="405"/>
      <c r="CD134" s="405"/>
      <c r="CE134" s="405"/>
      <c r="CF134" s="405"/>
      <c r="CG134" s="405"/>
      <c r="CH134" s="405"/>
      <c r="CI134" s="405"/>
      <c r="CJ134" s="405"/>
      <c r="CK134" s="405"/>
      <c r="CL134" s="405"/>
      <c r="CM134" s="405"/>
      <c r="CN134" s="405"/>
      <c r="CO134" s="405"/>
      <c r="CP134" s="405"/>
      <c r="CQ134" s="405"/>
      <c r="CR134" s="405"/>
      <c r="CS134" s="405"/>
      <c r="CT134" s="405"/>
      <c r="CU134" s="405"/>
      <c r="CV134" s="405"/>
      <c r="CW134" s="405"/>
      <c r="CX134" s="405"/>
      <c r="CY134" s="405"/>
      <c r="CZ134" s="405"/>
      <c r="DA134" s="405"/>
      <c r="DB134" s="405"/>
      <c r="DC134" s="405"/>
      <c r="DD134" s="405"/>
      <c r="DE134" s="405"/>
      <c r="DF134" s="405"/>
      <c r="DG134" s="405"/>
      <c r="DH134" s="405"/>
      <c r="DI134" s="405"/>
      <c r="DJ134" s="405"/>
      <c r="DK134" s="405"/>
      <c r="DL134" s="405"/>
      <c r="DM134" s="405"/>
      <c r="DN134" s="405"/>
      <c r="DO134" s="405"/>
      <c r="DP134" s="219"/>
      <c r="DQ134" s="219"/>
      <c r="DR134" s="219"/>
      <c r="DS134" s="219"/>
      <c r="DT134" s="219"/>
      <c r="DU134" s="219"/>
      <c r="DV134" s="219"/>
      <c r="DW134" s="219"/>
      <c r="DX134" s="219"/>
      <c r="DY134" s="219"/>
      <c r="DZ134" s="219"/>
      <c r="EA134" s="199"/>
    </row>
    <row r="135" customFormat="false" ht="14.25" hidden="true" customHeight="false" outlineLevel="0" collapsed="false">
      <c r="AU135" s="423"/>
      <c r="AV135" s="423"/>
      <c r="AW135" s="423"/>
      <c r="AX135" s="423"/>
      <c r="AY135" s="423"/>
      <c r="AZ135" s="423"/>
      <c r="BA135" s="423"/>
      <c r="BB135" s="423"/>
      <c r="BC135" s="423"/>
      <c r="BD135" s="423"/>
      <c r="BE135" s="423"/>
      <c r="BF135" s="423"/>
      <c r="BG135" s="423"/>
      <c r="BH135" s="423"/>
      <c r="BI135" s="423"/>
      <c r="BJ135" s="423"/>
      <c r="BK135" s="423"/>
      <c r="BL135" s="423"/>
      <c r="BM135" s="423"/>
      <c r="BN135" s="423"/>
      <c r="BO135" s="423"/>
      <c r="BP135" s="423"/>
      <c r="BQ135" s="423"/>
      <c r="BR135" s="423"/>
      <c r="BS135" s="423"/>
      <c r="BT135" s="423"/>
      <c r="BU135" s="423"/>
      <c r="BV135" s="423"/>
      <c r="BW135" s="423"/>
      <c r="BX135" s="423"/>
      <c r="BY135" s="423"/>
      <c r="BZ135" s="423"/>
      <c r="CA135" s="423"/>
      <c r="CB135" s="423"/>
      <c r="CC135" s="423"/>
      <c r="CD135" s="423"/>
      <c r="CE135" s="423"/>
      <c r="CF135" s="423"/>
      <c r="CG135" s="423"/>
      <c r="CH135" s="423"/>
      <c r="CI135" s="423"/>
      <c r="CJ135" s="423"/>
      <c r="CK135" s="423"/>
      <c r="CL135" s="423"/>
      <c r="CM135" s="423"/>
      <c r="CN135" s="423"/>
      <c r="CO135" s="423"/>
      <c r="CP135" s="423"/>
      <c r="CQ135" s="423"/>
      <c r="CR135" s="423"/>
      <c r="CS135" s="423"/>
      <c r="CT135" s="423"/>
      <c r="CU135" s="423"/>
      <c r="CV135" s="423"/>
      <c r="CW135" s="423"/>
      <c r="CX135" s="423"/>
      <c r="CY135" s="423"/>
      <c r="CZ135" s="423"/>
      <c r="DA135" s="423"/>
      <c r="DB135" s="423"/>
      <c r="DC135" s="423"/>
      <c r="DD135" s="423"/>
      <c r="DE135" s="423"/>
      <c r="DF135" s="423"/>
      <c r="DG135" s="423"/>
      <c r="DH135" s="423"/>
      <c r="DI135" s="423"/>
      <c r="DJ135" s="423"/>
      <c r="DK135" s="423"/>
      <c r="DL135" s="423"/>
      <c r="DM135" s="423"/>
      <c r="DN135" s="423"/>
      <c r="DO135" s="423"/>
      <c r="DP135" s="423"/>
      <c r="DQ135" s="423"/>
      <c r="DR135" s="423"/>
      <c r="DS135" s="423"/>
      <c r="DT135" s="423"/>
      <c r="DU135" s="423"/>
      <c r="DV135" s="423"/>
      <c r="DW135" s="423"/>
      <c r="DX135" s="423"/>
      <c r="DY135" s="423"/>
      <c r="DZ135" s="423"/>
    </row>
  </sheetData>
  <sheetProtection sheet="true" objects="true" scenarios="tru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0" min="1" style="424" width="2.78542510121457"/>
    <col collapsed="false" hidden="true" max="1025" min="121" style="425" width="0"/>
  </cols>
  <sheetData>
    <row r="1" s="425" customFormat="true" ht="13.5" hidden="false" customHeight="false" outlineLevel="0" collapsed="false">
</row>
    <row r="2" customFormat="false" ht="13.5" hidden="false" customHeight="false" outlineLevel="0" collapsed="false">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row>
    <row r="3" customFormat="false" ht="13.5" hidden="false" customHeight="false" outlineLevel="0" collapsed="false">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row>
    <row r="4" customFormat="false" ht="13.5" hidden="false" customHeight="false" outlineLevel="0" collapsed="false">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row>
    <row r="5" customFormat="false" ht="13.5" hidden="false" customHeight="false" outlineLevel="0" collapsed="false">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row>
    <row r="6" customFormat="false" ht="13.5" hidden="false" customHeight="false" outlineLevel="0" collapsed="false">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row>
    <row r="7" customFormat="false" ht="13.5" hidden="false" customHeight="false" outlineLevel="0" collapsed="false">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row>
    <row r="8" customFormat="false" ht="13.5" hidden="false" customHeight="false" outlineLevel="0" collapsed="false">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row>
    <row r="9" customFormat="false" ht="13.5" hidden="false" customHeight="false" outlineLevel="0" collapsed="false">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row>
    <row r="10" customFormat="false" ht="13.5" hidden="false" customHeight="false" outlineLevel="0" collapsed="false">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row>
    <row r="11" customFormat="false" ht="13.5" hidden="false" customHeight="false" outlineLevel="0" collapsed="false">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row>
    <row r="12" customFormat="false" ht="13.5" hidden="false" customHeight="false" outlineLevel="0" collapsed="false">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row>
    <row r="13" customFormat="false" ht="13.5" hidden="false" customHeight="false" outlineLevel="0" collapsed="false">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row>
    <row r="14" customFormat="false" ht="13.5" hidden="false" customHeight="false" outlineLevel="0" collapsed="false">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row>
    <row r="15" customFormat="false" ht="13.5" hidden="false" customHeight="false" outlineLevel="0" collapsed="false">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row>
    <row r="16" customFormat="false" ht="13.5" hidden="false" customHeight="false" outlineLevel="0" collapsed="false">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425"/>
    </row>
    <row r="17" customFormat="false" ht="13.5" hidden="false" customHeight="false" outlineLevel="0" collapsed="false">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425"/>
    </row>
    <row r="18" customFormat="false" ht="13.5" hidden="false" customHeight="false" outlineLevel="0" collapsed="false">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425"/>
      <c r="DP20" s="425"/>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425"/>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425"/>
      <c r="DP23" s="425"/>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425"/>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425"/>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425"/>
      <c r="DP26" s="425"/>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425"/>
      <c r="DP28" s="425"/>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425"/>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425"/>
      <c r="DP31" s="425"/>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425"/>
      <c r="DP33" s="425"/>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425"/>
      <c r="DN34" s="0"/>
      <c r="DO34" s="0"/>
      <c r="DP34" s="0"/>
    </row>
    <row r="35" s="425" customFormat="true" ht="13.5" hidden="false" customHeight="false" outlineLevel="0" collapsed="false">
      <c r="A35" s="424"/>
      <c r="B35" s="424"/>
      <c r="C35" s="424"/>
      <c r="D35" s="424"/>
      <c r="E35" s="424"/>
      <c r="F35" s="424"/>
      <c r="G35" s="424"/>
      <c r="H35" s="424"/>
      <c r="I35" s="424"/>
      <c r="J35" s="424"/>
      <c r="K35" s="424"/>
      <c r="L35" s="424"/>
      <c r="M35" s="424"/>
      <c r="N35" s="424"/>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W35" s="0"/>
      <c r="CX35" s="0"/>
      <c r="DB35" s="0"/>
      <c r="DC35" s="0"/>
      <c r="DG35" s="0"/>
      <c r="DH35" s="0"/>
      <c r="DL35" s="0"/>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425"/>
      <c r="CX37" s="0"/>
      <c r="CY37" s="0"/>
      <c r="CZ37" s="0"/>
      <c r="DA37" s="0"/>
      <c r="DB37" s="425"/>
      <c r="DC37" s="0"/>
      <c r="DD37" s="0"/>
      <c r="DE37" s="0"/>
      <c r="DF37" s="0"/>
      <c r="DG37" s="425"/>
      <c r="DH37" s="0"/>
      <c r="DI37" s="0"/>
      <c r="DJ37" s="0"/>
      <c r="DK37" s="0"/>
      <c r="DL37" s="425"/>
      <c r="DM37" s="0"/>
      <c r="DN37" s="0"/>
      <c r="DO37" s="0"/>
      <c r="DP37" s="425"/>
    </row>
    <row r="38" s="425" customFormat="true" ht="13.5" hidden="false" customHeight="false" outlineLevel="0" collapsed="false">
      <c r="A38" s="424"/>
      <c r="B38" s="424"/>
      <c r="C38" s="424"/>
      <c r="D38" s="424"/>
      <c r="E38" s="424"/>
      <c r="F38" s="424"/>
      <c r="G38" s="424"/>
      <c r="H38" s="424"/>
      <c r="I38" s="424"/>
      <c r="J38" s="424"/>
      <c r="K38" s="424"/>
      <c r="L38" s="424"/>
      <c r="M38" s="424"/>
      <c r="N38" s="424"/>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X38" s="0"/>
      <c r="DC38" s="0"/>
      <c r="DH38" s="0"/>
      <c r="DM38" s="0"/>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row>
    <row r="43" customFormat="false" ht="13.5" hidden="false" customHeight="false" outlineLevel="0" collapsed="false">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row>
    <row r="44" customFormat="false" ht="13.5" hidden="false" customHeight="false" outlineLevel="0" collapsed="false">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row>
    <row r="45" customFormat="false" ht="13.5" hidden="false" customHeight="false" outlineLevel="0" collapsed="false">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row>
    <row r="46" customFormat="false" ht="13.5" hidden="false" customHeight="false" outlineLevel="0" collapsed="false">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row>
    <row r="47" customFormat="false" ht="13.5" hidden="false" customHeight="false" outlineLevel="0" collapsed="false">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row>
    <row r="48" customFormat="false" ht="13.5" hidden="false" customHeight="false" outlineLevel="0" collapsed="false">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row>
    <row r="49" customFormat="false" ht="13.5" hidden="false" customHeight="false" outlineLevel="0" collapsed="false">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425"/>
      <c r="DO49" s="425"/>
      <c r="DP49" s="425"/>
    </row>
    <row r="50" customFormat="false" ht="13.5" hidden="false" customHeight="false" outlineLevel="0" collapsed="false">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row>
    <row r="51" customFormat="false" ht="13.5" hidden="false" customHeight="false" outlineLevel="0" collapsed="false">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row>
    <row r="52" customFormat="false" ht="13.5" hidden="false" customHeight="false" outlineLevel="0" collapsed="false">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row>
    <row r="53" customFormat="false" ht="13.5" hidden="false" customHeight="false" outlineLevel="0" collapsed="false">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row>
    <row r="54" customFormat="false" ht="13.5" hidden="false" customHeight="false" outlineLevel="0" collapsed="false">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row>
    <row r="55" customFormat="false" ht="13.5" hidden="false" customHeight="false" outlineLevel="0" collapsed="false">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row>
    <row r="56" customFormat="false" ht="13.5" hidden="false" customHeight="false" outlineLevel="0" collapsed="false">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row>
    <row r="57" customFormat="false" ht="13.5" hidden="false" customHeight="false" outlineLevel="0" collapsed="false">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row>
    <row r="58" customFormat="false" ht="13.5" hidden="false" customHeight="false" outlineLevel="0" collapsed="false">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row>
    <row r="59" customFormat="false" ht="13.5" hidden="false" customHeight="false" outlineLevel="0" collapsed="false">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row>
    <row r="60" customFormat="false" ht="13.5" hidden="false" customHeight="false" outlineLevel="0" collapsed="false">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row>
    <row r="61" customFormat="false" ht="13.5" hidden="false" customHeight="false" outlineLevel="0" collapsed="false">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row>
    <row r="62" customFormat="false" ht="13.5" hidden="false" customHeight="false" outlineLevel="0" collapsed="false">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row>
    <row r="63" customFormat="false" ht="13.5" hidden="false" customHeight="false" outlineLevel="0" collapsed="false">
      <c r="O63" s="0"/>
      <c r="P63" s="0"/>
      <c r="Q63" s="0"/>
      <c r="R63" s="0"/>
      <c r="S63" s="0"/>
      <c r="T63" s="0"/>
      <c r="U63" s="0"/>
      <c r="V63" s="0"/>
      <c r="W63" s="425"/>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425"/>
      <c r="CT63" s="0"/>
      <c r="CU63" s="0"/>
      <c r="CV63" s="0"/>
      <c r="CW63" s="0"/>
      <c r="CX63" s="425"/>
      <c r="CY63" s="0"/>
      <c r="CZ63" s="0"/>
      <c r="DA63" s="0"/>
      <c r="DB63" s="0"/>
      <c r="DC63" s="425"/>
      <c r="DD63" s="0"/>
      <c r="DE63" s="0"/>
      <c r="DF63" s="0"/>
      <c r="DG63" s="0"/>
      <c r="DH63" s="425"/>
      <c r="DI63" s="0"/>
      <c r="DJ63" s="0"/>
      <c r="DK63" s="0"/>
      <c r="DL63" s="0"/>
      <c r="DM63" s="0"/>
      <c r="DN63" s="0"/>
      <c r="DO63" s="0"/>
      <c r="DP63" s="0"/>
    </row>
    <row r="64" customFormat="false" ht="13.5" hidden="false" customHeight="false" outlineLevel="0" collapsed="false">
      <c r="O64" s="0"/>
      <c r="P64" s="0"/>
      <c r="Q64" s="0"/>
      <c r="R64" s="0"/>
      <c r="S64" s="0"/>
      <c r="T64" s="0"/>
      <c r="U64" s="0"/>
      <c r="V64" s="425"/>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row>
    <row r="65" s="425" customFormat="true" ht="13.5" hidden="false" customHeight="false" outlineLevel="0" collapsed="false">
      <c r="A65" s="424"/>
      <c r="B65" s="424"/>
      <c r="C65" s="424"/>
      <c r="D65" s="424"/>
      <c r="E65" s="424"/>
      <c r="F65" s="424"/>
      <c r="G65" s="424"/>
      <c r="H65" s="424"/>
      <c r="I65" s="424"/>
      <c r="J65" s="424"/>
      <c r="K65" s="424"/>
      <c r="L65" s="424"/>
      <c r="M65" s="424"/>
      <c r="N65" s="424"/>
      <c r="O65" s="0"/>
      <c r="P65" s="0"/>
      <c r="Q65" s="0"/>
      <c r="R65" s="0"/>
      <c r="S65" s="0"/>
      <c r="T65" s="0"/>
      <c r="U65" s="0"/>
      <c r="V65" s="424"/>
      <c r="W65" s="424"/>
      <c r="Y65" s="0"/>
      <c r="CS65" s="0"/>
      <c r="CT65" s="0"/>
      <c r="CV65" s="0"/>
      <c r="CW65" s="0"/>
      <c r="CX65" s="0"/>
      <c r="CY65" s="0"/>
      <c r="DA65" s="0"/>
      <c r="DB65" s="0"/>
      <c r="DC65" s="0"/>
      <c r="DD65" s="0"/>
      <c r="DF65" s="0"/>
      <c r="DG65" s="0"/>
      <c r="DH65" s="0"/>
      <c r="DI65" s="0"/>
      <c r="DK65" s="0"/>
      <c r="DL65" s="0"/>
      <c r="DM65" s="0"/>
      <c r="DN65" s="0"/>
      <c r="DO65" s="0"/>
      <c r="DP65" s="0"/>
    </row>
    <row r="66" customFormat="false" ht="13.5" hidden="false" customHeight="false" outlineLevel="0" collapsed="false">
      <c r="O66" s="0"/>
      <c r="P66" s="0"/>
      <c r="Q66" s="425"/>
      <c r="R66" s="0"/>
      <c r="S66" s="425"/>
      <c r="T66" s="0"/>
      <c r="U66" s="425"/>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425"/>
      <c r="DN66" s="0"/>
      <c r="DO66" s="0"/>
      <c r="DP66" s="0"/>
    </row>
    <row r="67" s="425" customFormat="true" ht="13.5" hidden="false" customHeight="false" outlineLevel="0" collapsed="false">
      <c r="A67" s="424"/>
      <c r="B67" s="424"/>
      <c r="C67" s="424"/>
      <c r="D67" s="424"/>
      <c r="E67" s="424"/>
      <c r="F67" s="424"/>
      <c r="G67" s="424"/>
      <c r="H67" s="424"/>
      <c r="I67" s="424"/>
      <c r="J67" s="424"/>
      <c r="K67" s="424"/>
      <c r="L67" s="424"/>
      <c r="M67" s="424"/>
      <c r="N67" s="424"/>
      <c r="Q67" s="424"/>
      <c r="S67" s="424"/>
      <c r="U67" s="424"/>
      <c r="V67" s="424"/>
      <c r="W67" s="424"/>
      <c r="X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U67" s="0"/>
      <c r="CX67" s="0"/>
      <c r="CZ67" s="0"/>
      <c r="DC67" s="0"/>
      <c r="DE67" s="0"/>
      <c r="DH67" s="0"/>
      <c r="DJ67" s="0"/>
      <c r="DM67" s="0"/>
    </row>
    <row r="68" customFormat="false" ht="13.5" hidden="false" customHeight="false" outlineLevel="0" collapsed="false">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row>
    <row r="69" customFormat="false" ht="13.5" hidden="false" customHeight="false" outlineLevel="0" collapsed="false">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row>
    <row r="70" customFormat="false" ht="13.5" hidden="false" customHeight="false" outlineLevel="0" collapsed="false">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row>
    <row r="71" customFormat="false" ht="13.5" hidden="false" customHeight="false" outlineLevel="0" collapsed="false">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row>
    <row r="72" customFormat="false" ht="13.5" hidden="false" customHeight="false" outlineLevel="0" collapsed="false">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425"/>
    </row>
    <row r="73" customFormat="false" ht="13.5" hidden="false" customHeight="false" outlineLevel="0" collapsed="false">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425"/>
    </row>
    <row r="74" customFormat="false" ht="13.5" hidden="false" customHeight="false" outlineLevel="0" collapsed="false">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row>
    <row r="75" customFormat="false" ht="13.5" hidden="false" customHeight="false" outlineLevel="0" collapsed="false">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row>
    <row r="76" customFormat="false" ht="13.5" hidden="false" customHeight="false" outlineLevel="0" collapsed="false">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row>
    <row r="77" customFormat="false" ht="13.5" hidden="false" customHeight="false" outlineLevel="0" collapsed="false">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row>
    <row r="78" customFormat="false" ht="13.5" hidden="false" customHeight="false" outlineLevel="0" collapsed="false">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row>
    <row r="79" customFormat="false" ht="13.5" hidden="false" customHeight="false" outlineLevel="0" collapsed="false">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row>
    <row r="80" customFormat="false" ht="13.5" hidden="false" customHeight="false" outlineLevel="0" collapsed="false">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row>
    <row r="81" customFormat="false" ht="13.5" hidden="false" customHeight="false" outlineLevel="0" collapsed="false">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row>
    <row r="82" customFormat="false" ht="13.5" hidden="false" customHeight="false" outlineLevel="0" collapsed="false">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row>
    <row r="83" customFormat="false" ht="13.5" hidden="false" customHeight="false" outlineLevel="0" collapsed="false">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row>
    <row r="84" customFormat="false" ht="13.5" hidden="false" customHeight="false" outlineLevel="0" collapsed="false">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row>
    <row r="85" customFormat="false" ht="13.5" hidden="false" customHeight="false" outlineLevel="0" collapsed="false">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row>
    <row r="86" customFormat="false" ht="13.5" hidden="false" customHeight="false" outlineLevel="0" collapsed="false">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row>
    <row r="87" customFormat="false" ht="13.5" hidden="false" customHeight="false" outlineLevel="0" collapsed="false">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row>
    <row r="88" customFormat="false" ht="13.5" hidden="false" customHeight="false" outlineLevel="0" collapsed="false">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row>
    <row r="89" customFormat="false" ht="13.5" hidden="false" customHeight="false" outlineLevel="0" collapsed="false">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row>
    <row r="90" customFormat="false" ht="13.5" hidden="false" customHeight="false" outlineLevel="0" collapsed="false">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row>
    <row r="91" customFormat="false" ht="13.5" hidden="false" customHeight="false" outlineLevel="0" collapsed="false">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row>
    <row r="92" customFormat="false" ht="13.5" hidden="false" customHeight="false" outlineLevel="0" collapsed="false">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row>
    <row r="93" customFormat="false" ht="13.5" hidden="false" customHeight="false" outlineLevel="0" collapsed="false">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row>
    <row r="94" customFormat="false" ht="13.5" hidden="false" customHeight="false" outlineLevel="0" collapsed="false">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row>
    <row r="95" customFormat="false" ht="13.5" hidden="false" customHeight="false" outlineLevel="0" collapsed="false">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row>
    <row r="96" customFormat="false" ht="13.5" hidden="false" customHeight="false" outlineLevel="0" collapsed="false">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425"/>
      <c r="CT96" s="0"/>
      <c r="CU96" s="0"/>
      <c r="CV96" s="0"/>
      <c r="CW96" s="0"/>
      <c r="CX96" s="425"/>
      <c r="CY96" s="0"/>
      <c r="CZ96" s="0"/>
      <c r="DA96" s="0"/>
      <c r="DB96" s="0"/>
      <c r="DC96" s="425"/>
      <c r="DD96" s="0"/>
      <c r="DE96" s="0"/>
      <c r="DF96" s="0"/>
      <c r="DG96" s="0"/>
      <c r="DH96" s="425"/>
      <c r="DI96" s="0"/>
      <c r="DJ96" s="0"/>
      <c r="DK96" s="0"/>
      <c r="DL96" s="0"/>
      <c r="DM96" s="0"/>
      <c r="DN96" s="0"/>
      <c r="DO96" s="0"/>
      <c r="DP96" s="0"/>
    </row>
    <row r="97" customFormat="false" ht="13.5" hidden="false" customHeight="false" outlineLevel="0" collapsed="false">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425"/>
      <c r="CT97" s="0"/>
      <c r="CU97" s="0"/>
      <c r="CV97" s="0"/>
      <c r="CW97" s="0"/>
      <c r="CX97" s="425"/>
      <c r="CY97" s="0"/>
      <c r="CZ97" s="0"/>
      <c r="DA97" s="0"/>
      <c r="DB97" s="0"/>
      <c r="DC97" s="425"/>
      <c r="DD97" s="0"/>
      <c r="DE97" s="0"/>
      <c r="DF97" s="0"/>
      <c r="DG97" s="0"/>
      <c r="DH97" s="425"/>
      <c r="DI97" s="0"/>
      <c r="DJ97" s="0"/>
      <c r="DK97" s="0"/>
      <c r="DL97" s="0"/>
      <c r="DM97" s="0"/>
      <c r="DN97" s="0"/>
      <c r="DO97" s="0"/>
      <c r="DP97" s="424" t="s">
        <v>
390</v>
      </c>
    </row>
    <row r="101" customFormat="false" ht="12" hidden="true" customHeight="true" outlineLevel="0" collapsed="false">
</row>
    <row r="102" customFormat="false" ht="1.5" hidden="true" customHeight="true" outlineLevel="0" collapsed="false">
</row>
    <row r="103" customFormat="false" ht="13.5" hidden="true" customHeight="false" outlineLevel="0" collapsed="false">
</row>
    <row r="105" customFormat="false" ht="12.75" hidden="true" customHeight="true" outlineLevel="0" collapsed="false">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16" min="1" style="424" width="2.67611336032389"/>
    <col collapsed="false" hidden="true" max="1025" min="117" style="425" width="0"/>
  </cols>
  <sheetData>
    <row r="1" s="425" customFormat="true" ht="13.5" hidden="false" customHeight="false" outlineLevel="0" collapsed="false">
      <c r="A1" s="424"/>
    </row>
    <row r="2" customFormat="false" ht="13.5" hidden="false" customHeight="false" outlineLevel="0" collapsed="false">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row>
    <row r="3" customFormat="false" ht="13.5" hidden="false" customHeight="false" outlineLevel="0" collapsed="false">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row>
    <row r="4" s="425" customFormat="true" ht="13.5" hidden="false" customHeight="false" outlineLevel="0" collapsed="false">
      <c r="A4" s="424"/>
      <c r="B4" s="424"/>
      <c r="C4" s="424"/>
      <c r="D4" s="424"/>
      <c r="E4" s="424"/>
      <c r="F4" s="424"/>
      <c r="G4" s="424"/>
      <c r="H4" s="424"/>
      <c r="I4" s="0"/>
      <c r="J4" s="0"/>
      <c r="K4" s="0"/>
      <c r="L4" s="0"/>
      <c r="M4" s="0"/>
      <c r="N4" s="0"/>
      <c r="O4" s="0"/>
      <c r="P4" s="0"/>
      <c r="Q4" s="0"/>
    </row>
    <row r="5" s="425" customFormat="true" ht="13.5" hidden="false" customHeight="false" outlineLevel="0" collapsed="false">
      <c r="A5" s="424"/>
      <c r="B5" s="424"/>
      <c r="C5" s="424"/>
      <c r="D5" s="424"/>
      <c r="E5" s="424"/>
      <c r="F5" s="424"/>
      <c r="G5" s="424"/>
      <c r="H5" s="424"/>
      <c r="I5" s="0"/>
      <c r="J5" s="0"/>
      <c r="K5" s="0"/>
      <c r="L5" s="0"/>
      <c r="M5" s="0"/>
      <c r="N5" s="0"/>
      <c r="O5" s="0"/>
      <c r="P5" s="0"/>
      <c r="Q5" s="0"/>
    </row>
    <row r="6" customFormat="false" ht="13.5" hidden="false" customHeight="false" outlineLevel="0" collapsed="false">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row>
    <row r="7" customFormat="false" ht="13.5" hidden="false" customHeight="false" outlineLevel="0" collapsed="false">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row>
    <row r="8" customFormat="false" ht="13.5" hidden="false" customHeight="false" outlineLevel="0" collapsed="false">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row>
    <row r="9" customFormat="false" ht="13.5" hidden="false" customHeight="false" outlineLevel="0" collapsed="false">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row>
    <row r="10" customFormat="false" ht="13.5" hidden="false" customHeight="false" outlineLevel="0" collapsed="false">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row>
    <row r="11" customFormat="false" ht="13.5" hidden="false" customHeight="false" outlineLevel="0" collapsed="false">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row>
    <row r="12" customFormat="false" ht="13.5" hidden="false" customHeight="false" outlineLevel="0" collapsed="false">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row>
    <row r="13" customFormat="false" ht="13.5" hidden="false" customHeight="false" outlineLevel="0" collapsed="false">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row>
    <row r="14" customFormat="false" ht="13.5" hidden="false" customHeight="false" outlineLevel="0" collapsed="false">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row>
    <row r="15" customFormat="false" ht="13.5" hidden="false" customHeight="false" outlineLevel="0" collapsed="false">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row>
    <row r="16" customFormat="false" ht="13.5" hidden="false" customHeight="false" outlineLevel="0" collapsed="false">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row>
    <row r="17" customFormat="false" ht="13.5" hidden="false" customHeight="false" outlineLevel="0" collapsed="false">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row>
    <row r="18" s="425" customFormat="true" ht="13.5" hidden="false" customHeight="false" outlineLevel="0" collapsed="false">
      <c r="A18" s="424"/>
      <c r="B18" s="424"/>
      <c r="C18" s="424"/>
      <c r="D18" s="424"/>
      <c r="E18" s="424"/>
      <c r="F18" s="424"/>
      <c r="G18" s="424"/>
      <c r="H18" s="424"/>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425"/>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425"/>
      <c r="DJ22" s="425"/>
      <c r="DK22" s="425"/>
      <c r="DL22" s="425"/>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425"/>
      <c r="CZ23" s="425"/>
      <c r="DA23" s="425"/>
      <c r="DB23" s="425"/>
      <c r="DC23" s="425"/>
      <c r="DD23" s="425"/>
      <c r="DE23" s="425"/>
      <c r="DF23" s="425"/>
      <c r="DG23" s="425"/>
      <c r="DH23" s="425"/>
      <c r="DI23" s="425"/>
      <c r="DJ23" s="425"/>
      <c r="DK23" s="425"/>
      <c r="DL23" s="425"/>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row>
    <row r="35" customFormat="false" ht="13.5" hidden="false" customHeight="false" outlineLevel="0" collapsed="false">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425"/>
      <c r="DA35" s="425"/>
      <c r="DB35" s="425"/>
      <c r="DC35" s="425"/>
      <c r="DD35" s="425"/>
      <c r="DE35" s="425"/>
      <c r="DF35" s="425"/>
      <c r="DG35" s="425"/>
      <c r="DH35" s="425"/>
      <c r="DI35" s="425"/>
      <c r="DJ35" s="425"/>
      <c r="DK35" s="425"/>
      <c r="DL35" s="425"/>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425"/>
    </row>
    <row r="38" customFormat="false" ht="13.5" hidden="false" customHeight="false" outlineLevel="0" collapsed="false">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425"/>
      <c r="DJ38" s="425"/>
      <c r="DK38" s="425"/>
      <c r="DL38" s="425"/>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row>
    <row r="43" s="425" customFormat="true" ht="13.5" hidden="false" customHeight="false" outlineLevel="0" collapsed="false">
      <c r="A43" s="424"/>
      <c r="B43" s="424"/>
      <c r="C43" s="424"/>
      <c r="D43" s="424"/>
      <c r="E43" s="424"/>
      <c r="F43" s="424"/>
      <c r="G43" s="424"/>
      <c r="H43" s="424"/>
      <c r="I43" s="424"/>
      <c r="J43" s="424"/>
      <c r="K43" s="424"/>
      <c r="L43" s="424"/>
      <c r="M43" s="424"/>
      <c r="N43" s="424"/>
    </row>
    <row r="44" customFormat="false" ht="13.5" hidden="false" customHeight="false" outlineLevel="0" collapsed="false">
      <c r="CZ44" s="0"/>
      <c r="DA44" s="0"/>
      <c r="DB44" s="0"/>
      <c r="DC44" s="0"/>
      <c r="DD44" s="0"/>
      <c r="DE44" s="0"/>
      <c r="DF44" s="0"/>
      <c r="DG44" s="0"/>
      <c r="DH44" s="0"/>
      <c r="DI44" s="0"/>
      <c r="DJ44" s="0"/>
      <c r="DK44" s="0"/>
      <c r="DL44" s="425"/>
    </row>
    <row r="45" customFormat="false" ht="13.5" hidden="false" customHeight="false" outlineLevel="0" collapsed="false">
      <c r="CZ45" s="0"/>
      <c r="DA45" s="0"/>
      <c r="DB45" s="0"/>
      <c r="DC45" s="0"/>
      <c r="DD45" s="0"/>
      <c r="DE45" s="0"/>
      <c r="DF45" s="0"/>
      <c r="DG45" s="0"/>
      <c r="DH45" s="0"/>
      <c r="DI45" s="0"/>
      <c r="DJ45" s="0"/>
      <c r="DK45" s="0"/>
      <c r="DL45" s="0"/>
    </row>
    <row r="46" customFormat="false" ht="13.5" hidden="false" customHeight="false" outlineLevel="0" collapsed="false">
      <c r="CZ46" s="0"/>
      <c r="DA46" s="425"/>
      <c r="DB46" s="425"/>
      <c r="DC46" s="425"/>
      <c r="DD46" s="425"/>
      <c r="DE46" s="425"/>
      <c r="DF46" s="425"/>
      <c r="DG46" s="425"/>
      <c r="DH46" s="425"/>
      <c r="DI46" s="425"/>
      <c r="DJ46" s="425"/>
      <c r="DK46" s="425"/>
      <c r="DL46" s="425"/>
    </row>
    <row r="47" customFormat="false" ht="13.5" hidden="false" customHeight="false" outlineLevel="0" collapsed="false">
      <c r="CZ47" s="0"/>
      <c r="DA47" s="0"/>
      <c r="DB47" s="0"/>
      <c r="DC47" s="0"/>
      <c r="DD47" s="0"/>
      <c r="DE47" s="0"/>
      <c r="DF47" s="0"/>
      <c r="DG47" s="0"/>
      <c r="DH47" s="0"/>
      <c r="DI47" s="0"/>
      <c r="DJ47" s="0"/>
      <c r="DK47" s="0"/>
      <c r="DL47" s="0"/>
    </row>
    <row r="48" customFormat="false" ht="13.5" hidden="false" customHeight="false" outlineLevel="0" collapsed="false">
      <c r="CZ48" s="0"/>
      <c r="DA48" s="0"/>
      <c r="DB48" s="0"/>
      <c r="DC48" s="0"/>
      <c r="DD48" s="0"/>
      <c r="DE48" s="0"/>
      <c r="DF48" s="0"/>
      <c r="DG48" s="0"/>
      <c r="DH48" s="0"/>
      <c r="DI48" s="0"/>
      <c r="DJ48" s="0"/>
      <c r="DK48" s="0"/>
      <c r="DL48" s="0"/>
    </row>
    <row r="49" customFormat="false" ht="13.5" hidden="false" customHeight="false" outlineLevel="0" collapsed="false">
      <c r="CZ49" s="0"/>
      <c r="DA49" s="0"/>
      <c r="DB49" s="0"/>
      <c r="DC49" s="0"/>
      <c r="DD49" s="0"/>
      <c r="DE49" s="0"/>
      <c r="DF49" s="0"/>
      <c r="DG49" s="0"/>
      <c r="DH49" s="0"/>
      <c r="DI49" s="0"/>
      <c r="DJ49" s="0"/>
      <c r="DK49" s="0"/>
      <c r="DL49" s="0"/>
    </row>
    <row r="50" customFormat="false" ht="13.5" hidden="false" customHeight="false" outlineLevel="0" collapsed="false">
      <c r="CZ50" s="425"/>
      <c r="DA50" s="425"/>
      <c r="DB50" s="425"/>
      <c r="DC50" s="425"/>
      <c r="DD50" s="425"/>
      <c r="DE50" s="425"/>
      <c r="DF50" s="425"/>
      <c r="DG50" s="425"/>
      <c r="DH50" s="425"/>
      <c r="DI50" s="425"/>
      <c r="DJ50" s="425"/>
      <c r="DK50" s="425"/>
      <c r="DL50" s="425"/>
    </row>
    <row r="51" customFormat="false" ht="13.5" hidden="false" customHeight="false" outlineLevel="0" collapsed="false">
      <c r="DC51" s="0"/>
      <c r="DD51" s="0"/>
      <c r="DE51" s="0"/>
      <c r="DF51" s="0"/>
      <c r="DG51" s="0"/>
      <c r="DH51" s="0"/>
      <c r="DI51" s="0"/>
      <c r="DJ51" s="0"/>
      <c r="DK51" s="0"/>
      <c r="DL51" s="0"/>
    </row>
    <row r="52" customFormat="false" ht="13.5" hidden="false" customHeight="false" outlineLevel="0" collapsed="false">
      <c r="DC52" s="0"/>
      <c r="DD52" s="0"/>
      <c r="DE52" s="0"/>
      <c r="DF52" s="0"/>
      <c r="DG52" s="0"/>
      <c r="DH52" s="0"/>
      <c r="DI52" s="0"/>
      <c r="DJ52" s="0"/>
      <c r="DK52" s="0"/>
      <c r="DL52" s="0"/>
    </row>
    <row r="53" customFormat="false" ht="13.5" hidden="false" customHeight="false" outlineLevel="0" collapsed="false">
      <c r="DC53" s="0"/>
      <c r="DD53" s="0"/>
      <c r="DE53" s="0"/>
      <c r="DF53" s="0"/>
      <c r="DG53" s="0"/>
      <c r="DH53" s="0"/>
      <c r="DI53" s="0"/>
      <c r="DJ53" s="0"/>
      <c r="DK53" s="0"/>
      <c r="DL53" s="425"/>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6" min="1" style="426" width="2.46558704453441"/>
    <col collapsed="false" hidden="false" max="44" min="37" style="426" width="17.1376518218624"/>
    <col collapsed="false" hidden="false" max="45" min="45" style="427" width="6.10526315789474"/>
    <col collapsed="false" hidden="false" max="46" min="46" style="428" width="3"/>
    <col collapsed="false" hidden="true" max="1025" min="47" style="426" width="0"/>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429"/>
      <c r="AT1" s="429"/>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429"/>
      <c r="AT2" s="429"/>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429"/>
      <c r="AT3" s="429"/>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429"/>
      <c r="AT4" s="429"/>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25" hidden="false" customHeight="false" outlineLevel="0" collapsed="false">
      <c r="A5" s="430" t="s">
        <v>
391</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2"/>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428"/>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33" t="s">
        <v>
392</v>
      </c>
      <c r="AL6" s="433"/>
      <c r="AM6" s="433"/>
      <c r="AN6" s="433"/>
      <c r="AO6" s="429"/>
      <c r="AP6" s="429"/>
      <c r="AQ6" s="429"/>
      <c r="AR6" s="429"/>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428"/>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34"/>
      <c r="AL7" s="435"/>
      <c r="AM7" s="435"/>
      <c r="AN7" s="436"/>
      <c r="AO7" s="437" t="s">
        <v>
393</v>
      </c>
      <c r="AP7" s="438"/>
      <c r="AQ7" s="439" t="s">
        <v>
394</v>
      </c>
      <c r="AR7" s="44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428"/>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41"/>
      <c r="AL8" s="442"/>
      <c r="AM8" s="442"/>
      <c r="AN8" s="443"/>
      <c r="AO8" s="437"/>
      <c r="AP8" s="444" t="s">
        <v>
395</v>
      </c>
      <c r="AQ8" s="445" t="s">
        <v>
396</v>
      </c>
      <c r="AR8" s="446" t="s">
        <v>
397</v>
      </c>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true" outlineLevel="0" collapsed="false">
      <c r="A9" s="428"/>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47" t="s">
        <v>
398</v>
      </c>
      <c r="AL9" s="447"/>
      <c r="AM9" s="447"/>
      <c r="AN9" s="447"/>
      <c r="AO9" s="448" t="n">
        <v>
2775016</v>
      </c>
      <c r="AP9" s="448" t="n">
        <v>
101832</v>
      </c>
      <c r="AQ9" s="449" t="n">
        <v>
93452</v>
      </c>
      <c r="AR9" s="450" t="n">
        <v>
9</v>
      </c>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true" outlineLevel="0" collapsed="false">
      <c r="A10" s="428"/>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47" t="s">
        <v>
399</v>
      </c>
      <c r="AL10" s="447"/>
      <c r="AM10" s="447"/>
      <c r="AN10" s="447"/>
      <c r="AO10" s="451" t="n">
        <v>
60459</v>
      </c>
      <c r="AP10" s="451" t="n">
        <v>
2219</v>
      </c>
      <c r="AQ10" s="452" t="n">
        <v>
10961</v>
      </c>
      <c r="AR10" s="453" t="n">
        <v>
-79.8</v>
      </c>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true" outlineLevel="0" collapsed="false">
      <c r="A11" s="428"/>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47" t="s">
        <v>
400</v>
      </c>
      <c r="AL11" s="447"/>
      <c r="AM11" s="447"/>
      <c r="AN11" s="447"/>
      <c r="AO11" s="451" t="n">
        <v>
3053</v>
      </c>
      <c r="AP11" s="451" t="n">
        <v>
112</v>
      </c>
      <c r="AQ11" s="452" t="n">
        <v>
1243</v>
      </c>
      <c r="AR11" s="453" t="n">
        <v>
-91</v>
      </c>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true" outlineLevel="0" collapsed="false">
      <c r="A12" s="428"/>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47" t="s">
        <v>
401</v>
      </c>
      <c r="AL12" s="447"/>
      <c r="AM12" s="447"/>
      <c r="AN12" s="447"/>
      <c r="AO12" s="451" t="s">
        <v>
46</v>
      </c>
      <c r="AP12" s="451" t="s">
        <v>
46</v>
      </c>
      <c r="AQ12" s="452" t="n">
        <v>
0</v>
      </c>
      <c r="AR12" s="453" t="s">
        <v>
46</v>
      </c>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428"/>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47" t="s">
        <v>
402</v>
      </c>
      <c r="AL13" s="447"/>
      <c r="AM13" s="447"/>
      <c r="AN13" s="447"/>
      <c r="AO13" s="451" t="n">
        <v>
133603</v>
      </c>
      <c r="AP13" s="451" t="n">
        <v>
4903</v>
      </c>
      <c r="AQ13" s="452" t="n">
        <v>
3934</v>
      </c>
      <c r="AR13" s="453" t="n">
        <v>
24.6</v>
      </c>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428"/>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47" t="s">
        <v>
403</v>
      </c>
      <c r="AL14" s="447"/>
      <c r="AM14" s="447"/>
      <c r="AN14" s="447"/>
      <c r="AO14" s="451" t="n">
        <v>
132359</v>
      </c>
      <c r="AP14" s="451" t="n">
        <v>
4857</v>
      </c>
      <c r="AQ14" s="452" t="n">
        <v>
2305</v>
      </c>
      <c r="AR14" s="453" t="n">
        <v>
110.7</v>
      </c>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428"/>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54" t="s">
        <v>
404</v>
      </c>
      <c r="AL15" s="454"/>
      <c r="AM15" s="454"/>
      <c r="AN15" s="454"/>
      <c r="AO15" s="451" t="n">
        <v>
-256054</v>
      </c>
      <c r="AP15" s="451" t="n">
        <v>
-9396</v>
      </c>
      <c r="AQ15" s="452" t="n">
        <v>
-6772</v>
      </c>
      <c r="AR15" s="453" t="n">
        <v>
38.7</v>
      </c>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428"/>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54" t="s">
        <v>
101</v>
      </c>
      <c r="AL16" s="454"/>
      <c r="AM16" s="454"/>
      <c r="AN16" s="454"/>
      <c r="AO16" s="451" t="n">
        <v>
2848436</v>
      </c>
      <c r="AP16" s="451" t="n">
        <v>
104526</v>
      </c>
      <c r="AQ16" s="452" t="n">
        <v>
105123</v>
      </c>
      <c r="AR16" s="453" t="n">
        <v>
-0.6</v>
      </c>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A17" s="428"/>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55"/>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A18" s="428"/>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56"/>
      <c r="AR18" s="456"/>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428"/>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57" t="s">
        <v>
405</v>
      </c>
      <c r="AL19" s="429"/>
      <c r="AM19" s="429"/>
      <c r="AN19" s="429"/>
      <c r="AO19" s="429"/>
      <c r="AP19" s="429"/>
      <c r="AQ19" s="429"/>
      <c r="AR19" s="429"/>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428"/>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58"/>
      <c r="AL20" s="459"/>
      <c r="AM20" s="459"/>
      <c r="AN20" s="460"/>
      <c r="AO20" s="461" t="s">
        <v>
406</v>
      </c>
      <c r="AP20" s="462" t="s">
        <v>
407</v>
      </c>
      <c r="AQ20" s="463" t="s">
        <v>
408</v>
      </c>
      <c r="AR20" s="464"/>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471" customFormat="true" ht="13.5" hidden="false" customHeight="false" outlineLevel="0" collapsed="false">
      <c r="A21" s="465"/>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66" t="s">
        <v>
409</v>
      </c>
      <c r="AL21" s="466"/>
      <c r="AM21" s="466"/>
      <c r="AN21" s="466"/>
      <c r="AO21" s="467" t="n">
        <v>
10.16</v>
      </c>
      <c r="AP21" s="468" t="n">
        <v>
9.61</v>
      </c>
      <c r="AQ21" s="469" t="n">
        <v>
0.55</v>
      </c>
      <c r="AR21" s="433"/>
      <c r="AS21" s="470"/>
      <c r="AT21" s="465"/>
    </row>
    <row r="22" customFormat="false" ht="13.5" hidden="false" customHeight="false" outlineLevel="0" collapsed="false">
      <c r="A22" s="465"/>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66" t="s">
        <v>
103</v>
      </c>
      <c r="AL22" s="466"/>
      <c r="AM22" s="466"/>
      <c r="AN22" s="466"/>
      <c r="AO22" s="472" t="n">
        <v>
96.4</v>
      </c>
      <c r="AP22" s="473" t="n">
        <v>
97.3</v>
      </c>
      <c r="AQ22" s="474" t="n">
        <v>
-0.9</v>
      </c>
      <c r="AR22" s="456"/>
      <c r="AS22" s="470"/>
      <c r="AT22" s="465"/>
    </row>
    <row r="23" customFormat="false" ht="13.5" hidden="false" customHeight="false" outlineLevel="0" collapsed="false">
      <c r="A23" s="465"/>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56"/>
      <c r="AQ23" s="456"/>
      <c r="AR23" s="456"/>
      <c r="AS23" s="470"/>
      <c r="AT23" s="465"/>
    </row>
    <row r="24" customFormat="false" ht="13.5" hidden="false" customHeight="false" outlineLevel="0" collapsed="false">
      <c r="A24" s="465"/>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56"/>
      <c r="AQ24" s="456"/>
      <c r="AR24" s="456"/>
      <c r="AS24" s="470"/>
      <c r="AT24" s="465"/>
    </row>
    <row r="25" customFormat="false" ht="13.5" hidden="false" customHeight="false" outlineLevel="0" collapsed="false">
      <c r="A25" s="475"/>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7"/>
      <c r="AQ25" s="477"/>
      <c r="AR25" s="477"/>
      <c r="AS25" s="478"/>
      <c r="AT25" s="465"/>
    </row>
    <row r="26" customFormat="false" ht="13.5" hidden="false" customHeight="false" outlineLevel="0" collapsed="false">
      <c r="A26" s="433" t="s">
        <v>
410</v>
      </c>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56"/>
      <c r="AQ26" s="456"/>
      <c r="AR26" s="456"/>
      <c r="AS26" s="433"/>
      <c r="AT26" s="433"/>
    </row>
    <row r="27" customFormat="false" ht="13.5" hidden="false" customHeight="false" outlineLevel="0" collapsed="false">
      <c r="A27" s="479"/>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429"/>
      <c r="AP27" s="429"/>
      <c r="AQ27" s="429"/>
      <c r="AR27" s="429"/>
      <c r="AS27" s="429"/>
      <c r="AT27" s="429"/>
    </row>
    <row r="28" customFormat="false" ht="17.25" hidden="false" customHeight="false" outlineLevel="0" collapsed="false">
      <c r="A28" s="430" t="s">
        <v>
411</v>
      </c>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80"/>
      <c r="AT28" s="0"/>
    </row>
    <row r="29" customFormat="false" ht="13.5" hidden="false" customHeight="false" outlineLevel="0" collapsed="false">
      <c r="A29" s="428"/>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33" t="s">
        <v>
412</v>
      </c>
      <c r="AL29" s="433"/>
      <c r="AM29" s="433"/>
      <c r="AN29" s="433"/>
      <c r="AO29" s="429"/>
      <c r="AP29" s="429"/>
      <c r="AQ29" s="429"/>
      <c r="AR29" s="429"/>
      <c r="AS29" s="481"/>
      <c r="AT29" s="0"/>
    </row>
    <row r="30" customFormat="false" ht="13.5" hidden="false" customHeight="true" outlineLevel="0" collapsed="false">
      <c r="A30" s="428"/>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34"/>
      <c r="AL30" s="435"/>
      <c r="AM30" s="435"/>
      <c r="AN30" s="436"/>
      <c r="AO30" s="437" t="s">
        <v>
393</v>
      </c>
      <c r="AP30" s="438"/>
      <c r="AQ30" s="439" t="s">
        <v>
394</v>
      </c>
      <c r="AR30" s="440"/>
      <c r="AS30" s="0"/>
      <c r="AT30" s="0"/>
    </row>
    <row r="31" customFormat="false" ht="13.5" hidden="false" customHeight="false" outlineLevel="0" collapsed="false">
      <c r="A31" s="428"/>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41"/>
      <c r="AL31" s="442"/>
      <c r="AM31" s="442"/>
      <c r="AN31" s="443"/>
      <c r="AO31" s="437"/>
      <c r="AP31" s="444" t="s">
        <v>
395</v>
      </c>
      <c r="AQ31" s="445" t="s">
        <v>
396</v>
      </c>
      <c r="AR31" s="446" t="s">
        <v>
397</v>
      </c>
      <c r="AS31" s="0"/>
      <c r="AT31" s="0"/>
    </row>
    <row r="32" customFormat="false" ht="27" hidden="false" customHeight="true" outlineLevel="0" collapsed="false">
      <c r="A32" s="428"/>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82" t="s">
        <v>
413</v>
      </c>
      <c r="AL32" s="482"/>
      <c r="AM32" s="482"/>
      <c r="AN32" s="482"/>
      <c r="AO32" s="483" t="n">
        <v>
2114075</v>
      </c>
      <c r="AP32" s="483" t="n">
        <v>
77578</v>
      </c>
      <c r="AQ32" s="484" t="n">
        <v>
59783</v>
      </c>
      <c r="AR32" s="485" t="n">
        <v>
29.8</v>
      </c>
      <c r="AS32" s="0"/>
      <c r="AT32" s="0"/>
    </row>
    <row r="33" customFormat="false" ht="13.5" hidden="false" customHeight="true" outlineLevel="0" collapsed="false">
      <c r="A33" s="428"/>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82" t="s">
        <v>
414</v>
      </c>
      <c r="AL33" s="482"/>
      <c r="AM33" s="482"/>
      <c r="AN33" s="482"/>
      <c r="AO33" s="483" t="s">
        <v>
46</v>
      </c>
      <c r="AP33" s="483" t="s">
        <v>
46</v>
      </c>
      <c r="AQ33" s="484" t="s">
        <v>
46</v>
      </c>
      <c r="AR33" s="485" t="s">
        <v>
46</v>
      </c>
      <c r="AS33" s="0"/>
      <c r="AT33" s="0"/>
    </row>
    <row r="34" customFormat="false" ht="27" hidden="false" customHeight="true" outlineLevel="0" collapsed="false">
      <c r="A34" s="428"/>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82" t="s">
        <v>
415</v>
      </c>
      <c r="AL34" s="482"/>
      <c r="AM34" s="482"/>
      <c r="AN34" s="482"/>
      <c r="AO34" s="483" t="s">
        <v>
46</v>
      </c>
      <c r="AP34" s="483" t="s">
        <v>
46</v>
      </c>
      <c r="AQ34" s="484" t="n">
        <v>
3</v>
      </c>
      <c r="AR34" s="485" t="s">
        <v>
46</v>
      </c>
      <c r="AS34" s="0"/>
      <c r="AT34" s="0"/>
    </row>
    <row r="35" customFormat="false" ht="27" hidden="false" customHeight="true" outlineLevel="0" collapsed="false">
      <c r="A35" s="428"/>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82" t="s">
        <v>
416</v>
      </c>
      <c r="AL35" s="482"/>
      <c r="AM35" s="482"/>
      <c r="AN35" s="482"/>
      <c r="AO35" s="483" t="n">
        <v>
331927</v>
      </c>
      <c r="AP35" s="483" t="n">
        <v>
12180</v>
      </c>
      <c r="AQ35" s="484" t="n">
        <v>
17197</v>
      </c>
      <c r="AR35" s="485" t="n">
        <v>
-29.2</v>
      </c>
      <c r="AS35" s="0"/>
      <c r="AT35" s="0"/>
    </row>
    <row r="36" customFormat="false" ht="27" hidden="false" customHeight="true" outlineLevel="0" collapsed="false">
      <c r="A36" s="428"/>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82" t="s">
        <v>
417</v>
      </c>
      <c r="AL36" s="482"/>
      <c r="AM36" s="482"/>
      <c r="AN36" s="482"/>
      <c r="AO36" s="483" t="s">
        <v>
46</v>
      </c>
      <c r="AP36" s="483" t="s">
        <v>
46</v>
      </c>
      <c r="AQ36" s="484" t="n">
        <v>
2470</v>
      </c>
      <c r="AR36" s="485" t="s">
        <v>
46</v>
      </c>
      <c r="AS36" s="0"/>
      <c r="AT36" s="0"/>
    </row>
    <row r="37" customFormat="false" ht="13.5" hidden="false" customHeight="true" outlineLevel="0" collapsed="false">
      <c r="A37" s="428"/>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82" t="s">
        <v>
418</v>
      </c>
      <c r="AL37" s="482"/>
      <c r="AM37" s="482"/>
      <c r="AN37" s="482"/>
      <c r="AO37" s="483" t="n">
        <v>
28801</v>
      </c>
      <c r="AP37" s="483" t="n">
        <v>
1057</v>
      </c>
      <c r="AQ37" s="484" t="n">
        <v>
386</v>
      </c>
      <c r="AR37" s="485" t="n">
        <v>
173.8</v>
      </c>
      <c r="AS37" s="0"/>
      <c r="AT37" s="0"/>
    </row>
    <row r="38" customFormat="false" ht="27" hidden="false" customHeight="true" outlineLevel="0" collapsed="false">
      <c r="A38" s="428"/>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86" t="s">
        <v>
419</v>
      </c>
      <c r="AL38" s="486"/>
      <c r="AM38" s="486"/>
      <c r="AN38" s="486"/>
      <c r="AO38" s="487" t="s">
        <v>
46</v>
      </c>
      <c r="AP38" s="487" t="s">
        <v>
46</v>
      </c>
      <c r="AQ38" s="488" t="n">
        <v>
2</v>
      </c>
      <c r="AR38" s="474" t="s">
        <v>
46</v>
      </c>
      <c r="AS38" s="481"/>
      <c r="AT38" s="0"/>
    </row>
    <row r="39" customFormat="false" ht="13.5" hidden="false" customHeight="true" outlineLevel="0" collapsed="false">
      <c r="A39" s="428"/>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86" t="s">
        <v>
420</v>
      </c>
      <c r="AL39" s="486"/>
      <c r="AM39" s="486"/>
      <c r="AN39" s="486"/>
      <c r="AO39" s="483" t="n">
        <v>
-89900</v>
      </c>
      <c r="AP39" s="483" t="n">
        <v>
-3299</v>
      </c>
      <c r="AQ39" s="484" t="n">
        <v>
-5644</v>
      </c>
      <c r="AR39" s="485" t="n">
        <v>
-41.5</v>
      </c>
      <c r="AS39" s="481"/>
      <c r="AT39" s="0"/>
    </row>
    <row r="40" customFormat="false" ht="27" hidden="false" customHeight="true" outlineLevel="0" collapsed="false">
      <c r="A40" s="428"/>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82" t="s">
        <v>
421</v>
      </c>
      <c r="AL40" s="482"/>
      <c r="AM40" s="482"/>
      <c r="AN40" s="482"/>
      <c r="AO40" s="483" t="n">
        <v>
-1503518</v>
      </c>
      <c r="AP40" s="483" t="n">
        <v>
-55173</v>
      </c>
      <c r="AQ40" s="484" t="n">
        <v>
-52018</v>
      </c>
      <c r="AR40" s="485" t="n">
        <v>
6.1</v>
      </c>
      <c r="AS40" s="481"/>
      <c r="AT40" s="0"/>
    </row>
    <row r="41" customFormat="false" ht="13.5" hidden="false" customHeight="false" outlineLevel="0" collapsed="false">
      <c r="A41" s="428"/>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89" t="s">
        <v>
101</v>
      </c>
      <c r="AL41" s="489"/>
      <c r="AM41" s="489"/>
      <c r="AN41" s="489"/>
      <c r="AO41" s="483" t="n">
        <v>
881385</v>
      </c>
      <c r="AP41" s="483" t="n">
        <v>
32343</v>
      </c>
      <c r="AQ41" s="484" t="n">
        <v>
22179</v>
      </c>
      <c r="AR41" s="485" t="n">
        <v>
45.8</v>
      </c>
      <c r="AS41" s="481"/>
      <c r="AT41" s="0"/>
    </row>
    <row r="42" customFormat="false" ht="13.5" hidden="false" customHeight="false" outlineLevel="0" collapsed="false">
      <c r="A42" s="428"/>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90" t="s">
        <v>
422</v>
      </c>
      <c r="AL42" s="429"/>
      <c r="AM42" s="429"/>
      <c r="AN42" s="429"/>
      <c r="AO42" s="429"/>
      <c r="AP42" s="429"/>
      <c r="AQ42" s="456"/>
      <c r="AR42" s="456"/>
      <c r="AS42" s="481"/>
      <c r="AT42" s="0"/>
    </row>
    <row r="43" customFormat="false" ht="13.5" hidden="false" customHeight="false" outlineLevel="0" collapsed="false">
      <c r="A43" s="428"/>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91"/>
      <c r="AQ43" s="456"/>
      <c r="AR43" s="429"/>
      <c r="AS43" s="481"/>
      <c r="AT43" s="0"/>
    </row>
    <row r="44" customFormat="false" ht="13.5" hidden="false" customHeight="false" outlineLevel="0" collapsed="false">
      <c r="A44" s="428"/>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56"/>
      <c r="AR44" s="429"/>
      <c r="AS44" s="0"/>
      <c r="AT44" s="0"/>
    </row>
    <row r="45" customFormat="false" ht="13.5" hidden="false" customHeight="false" outlineLevel="0" collapsed="false">
      <c r="A45" s="431"/>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92"/>
      <c r="AR45" s="431"/>
      <c r="AS45" s="431"/>
      <c r="AT45" s="429"/>
    </row>
    <row r="46" customFormat="false" ht="13.5" hidden="false" customHeight="false" outlineLevel="0" collapsed="false">
      <c r="A46" s="493"/>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29"/>
    </row>
    <row r="47" customFormat="false" ht="17.25" hidden="false" customHeight="true" outlineLevel="0" collapsed="false">
      <c r="A47" s="494" t="s">
        <v>
423</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0"/>
      <c r="AT47" s="0"/>
    </row>
    <row r="48" customFormat="false" ht="13.5" hidden="false" customHeight="false" outlineLevel="0" collapsed="false">
      <c r="A48" s="428"/>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95" t="s">
        <v>
259</v>
      </c>
      <c r="AL48" s="495"/>
      <c r="AM48" s="495"/>
      <c r="AN48" s="495"/>
      <c r="AO48" s="495"/>
      <c r="AP48" s="495"/>
      <c r="AQ48" s="496"/>
      <c r="AR48" s="495"/>
      <c r="AS48" s="0"/>
      <c r="AT48" s="0"/>
    </row>
    <row r="49" customFormat="false" ht="13.5" hidden="false" customHeight="true" outlineLevel="0" collapsed="false">
      <c r="A49" s="428"/>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97"/>
      <c r="AL49" s="498"/>
      <c r="AM49" s="499" t="s">
        <v>
393</v>
      </c>
      <c r="AN49" s="500" t="s">
        <v>
424</v>
      </c>
      <c r="AO49" s="500"/>
      <c r="AP49" s="500"/>
      <c r="AQ49" s="500"/>
      <c r="AR49" s="500"/>
      <c r="AS49" s="0"/>
      <c r="AT49" s="0"/>
    </row>
    <row r="50" customFormat="false" ht="13.5" hidden="false" customHeight="false" outlineLevel="0" collapsed="false">
      <c r="A50" s="428"/>
      <c r="B50" s="429"/>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501"/>
      <c r="AL50" s="502"/>
      <c r="AM50" s="499"/>
      <c r="AN50" s="503" t="s">
        <v>
425</v>
      </c>
      <c r="AO50" s="504" t="s">
        <v>
426</v>
      </c>
      <c r="AP50" s="505" t="s">
        <v>
427</v>
      </c>
      <c r="AQ50" s="506" t="s">
        <v>
428</v>
      </c>
      <c r="AR50" s="507" t="s">
        <v>
429</v>
      </c>
      <c r="AS50" s="0"/>
      <c r="AT50" s="0"/>
    </row>
    <row r="51" customFormat="false" ht="13.5" hidden="false" customHeight="false" outlineLevel="0" collapsed="false">
      <c r="A51" s="428"/>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97" t="s">
        <v>
430</v>
      </c>
      <c r="AL51" s="498"/>
      <c r="AM51" s="508" t="n">
        <v>
3515364</v>
      </c>
      <c r="AN51" s="509" t="n">
        <v>
121572</v>
      </c>
      <c r="AO51" s="510" t="n">
        <v>
-12</v>
      </c>
      <c r="AP51" s="511" t="n">
        <v>
66954</v>
      </c>
      <c r="AQ51" s="512" t="n">
        <v>
-18.1</v>
      </c>
      <c r="AR51" s="513" t="n">
        <v>
6.1</v>
      </c>
      <c r="AS51" s="0"/>
      <c r="AT51" s="0"/>
    </row>
    <row r="52" customFormat="false" ht="13.5" hidden="false" customHeight="false" outlineLevel="0" collapsed="false">
      <c r="A52" s="428"/>
      <c r="B52" s="429"/>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514"/>
      <c r="AL52" s="515" t="s">
        <v>
431</v>
      </c>
      <c r="AM52" s="516" t="n">
        <v>
1885621</v>
      </c>
      <c r="AN52" s="517" t="n">
        <v>
65210</v>
      </c>
      <c r="AO52" s="518" t="n">
        <v>
-12</v>
      </c>
      <c r="AP52" s="519" t="n">
        <v>
37305</v>
      </c>
      <c r="AQ52" s="520" t="n">
        <v>
-1.6</v>
      </c>
      <c r="AR52" s="521" t="n">
        <v>
-10.4</v>
      </c>
      <c r="AS52" s="0"/>
      <c r="AT52" s="0"/>
    </row>
    <row r="53" customFormat="false" ht="13.5" hidden="false" customHeight="false" outlineLevel="0" collapsed="false">
      <c r="A53" s="428"/>
      <c r="B53" s="429"/>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97" t="s">
        <v>
432</v>
      </c>
      <c r="AL53" s="498"/>
      <c r="AM53" s="508" t="n">
        <v>
4213344</v>
      </c>
      <c r="AN53" s="509" t="n">
        <v>
147914</v>
      </c>
      <c r="AO53" s="510" t="n">
        <v>
21.7</v>
      </c>
      <c r="AP53" s="511" t="n">
        <v>
72656</v>
      </c>
      <c r="AQ53" s="512" t="n">
        <v>
8.5</v>
      </c>
      <c r="AR53" s="513" t="n">
        <v>
13.2</v>
      </c>
      <c r="AS53" s="0"/>
      <c r="AT53" s="0"/>
    </row>
    <row r="54" customFormat="false" ht="13.5" hidden="false" customHeight="false" outlineLevel="0" collapsed="false">
      <c r="A54" s="428"/>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514"/>
      <c r="AL54" s="515" t="s">
        <v>
431</v>
      </c>
      <c r="AM54" s="516" t="n">
        <v>
1566989</v>
      </c>
      <c r="AN54" s="517" t="n">
        <v>
55011</v>
      </c>
      <c r="AO54" s="518" t="n">
        <v>
-15.6</v>
      </c>
      <c r="AP54" s="519" t="n">
        <v>
36448</v>
      </c>
      <c r="AQ54" s="520" t="n">
        <v>
-2.3</v>
      </c>
      <c r="AR54" s="521" t="n">
        <v>
-13.3</v>
      </c>
      <c r="AS54" s="0"/>
      <c r="AT54" s="0"/>
    </row>
    <row r="55" customFormat="false" ht="13.5" hidden="false" customHeight="false" outlineLevel="0" collapsed="false">
      <c r="A55" s="428"/>
      <c r="B55" s="429"/>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97" t="s">
        <v>
433</v>
      </c>
      <c r="AL55" s="498"/>
      <c r="AM55" s="508" t="n">
        <v>
2186055</v>
      </c>
      <c r="AN55" s="509" t="n">
        <v>
77804</v>
      </c>
      <c r="AO55" s="510" t="n">
        <v>
-47.4</v>
      </c>
      <c r="AP55" s="511" t="n">
        <v>
65080</v>
      </c>
      <c r="AQ55" s="512" t="n">
        <v>
-10.4</v>
      </c>
      <c r="AR55" s="513" t="n">
        <v>
-37</v>
      </c>
      <c r="AS55" s="0"/>
      <c r="AT55" s="0"/>
    </row>
    <row r="56" customFormat="false" ht="13.5" hidden="false" customHeight="false" outlineLevel="0" collapsed="false">
      <c r="A56" s="428"/>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514"/>
      <c r="AL56" s="515" t="s">
        <v>
431</v>
      </c>
      <c r="AM56" s="516" t="n">
        <v>
1494171</v>
      </c>
      <c r="AN56" s="517" t="n">
        <v>
53179</v>
      </c>
      <c r="AO56" s="518" t="n">
        <v>
-3.3</v>
      </c>
      <c r="AP56" s="519" t="n">
        <v>
38201</v>
      </c>
      <c r="AQ56" s="520" t="n">
        <v>
4.8</v>
      </c>
      <c r="AR56" s="521" t="n">
        <v>
-8.1</v>
      </c>
      <c r="AS56" s="0"/>
      <c r="AT56" s="0"/>
    </row>
    <row r="57" customFormat="false" ht="13.5" hidden="false" customHeight="false" outlineLevel="0" collapsed="false">
      <c r="A57" s="428"/>
      <c r="B57" s="429"/>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97" t="s">
        <v>
434</v>
      </c>
      <c r="AL57" s="498"/>
      <c r="AM57" s="508" t="n">
        <v>
3854189</v>
      </c>
      <c r="AN57" s="509" t="n">
        <v>
139015</v>
      </c>
      <c r="AO57" s="510" t="n">
        <v>
78.7</v>
      </c>
      <c r="AP57" s="511" t="n">
        <v>
79288</v>
      </c>
      <c r="AQ57" s="512" t="n">
        <v>
21.8</v>
      </c>
      <c r="AR57" s="513" t="n">
        <v>
56.9</v>
      </c>
      <c r="AS57" s="0"/>
      <c r="AT57" s="0"/>
    </row>
    <row r="58" customFormat="false" ht="13.5" hidden="false" customHeight="false" outlineLevel="0" collapsed="false">
      <c r="A58" s="428"/>
      <c r="B58" s="429"/>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514"/>
      <c r="AL58" s="515" t="s">
        <v>
431</v>
      </c>
      <c r="AM58" s="516" t="n">
        <v>
3002839</v>
      </c>
      <c r="AN58" s="517" t="n">
        <v>
108308</v>
      </c>
      <c r="AO58" s="518" t="n">
        <v>
103.7</v>
      </c>
      <c r="AP58" s="519" t="n">
        <v>
41870</v>
      </c>
      <c r="AQ58" s="520" t="n">
        <v>
9.6</v>
      </c>
      <c r="AR58" s="521" t="n">
        <v>
94.1</v>
      </c>
      <c r="AS58" s="0"/>
      <c r="AT58" s="0"/>
    </row>
    <row r="59" customFormat="false" ht="13.5" hidden="false" customHeight="false" outlineLevel="0" collapsed="false">
      <c r="A59" s="428"/>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97" t="s">
        <v>
435</v>
      </c>
      <c r="AL59" s="498"/>
      <c r="AM59" s="508" t="n">
        <v>
2169242</v>
      </c>
      <c r="AN59" s="509" t="n">
        <v>
79602</v>
      </c>
      <c r="AO59" s="510" t="n">
        <v>
-42.7</v>
      </c>
      <c r="AP59" s="511" t="n">
        <v>
84962</v>
      </c>
      <c r="AQ59" s="512" t="n">
        <v>
7.2</v>
      </c>
      <c r="AR59" s="513" t="n">
        <v>
-49.9</v>
      </c>
      <c r="AS59" s="0"/>
      <c r="AT59" s="0"/>
    </row>
    <row r="60" customFormat="false" ht="13.5" hidden="false" customHeight="false" outlineLevel="0" collapsed="false">
      <c r="A60" s="428"/>
      <c r="B60" s="429"/>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514"/>
      <c r="AL60" s="515" t="s">
        <v>
431</v>
      </c>
      <c r="AM60" s="516" t="n">
        <v>
1502560</v>
      </c>
      <c r="AN60" s="517" t="n">
        <v>
55138</v>
      </c>
      <c r="AO60" s="518" t="n">
        <v>
-49.1</v>
      </c>
      <c r="AP60" s="519" t="n">
        <v>
42793</v>
      </c>
      <c r="AQ60" s="520" t="n">
        <v>
2.2</v>
      </c>
      <c r="AR60" s="521" t="n">
        <v>
-51.3</v>
      </c>
      <c r="AS60" s="0"/>
      <c r="AT60" s="0"/>
    </row>
    <row r="61" customFormat="false" ht="13.5" hidden="false" customHeight="false" outlineLevel="0" collapsed="false">
      <c r="A61" s="428"/>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522" t="s">
        <v>
436</v>
      </c>
      <c r="AL61" s="523"/>
      <c r="AM61" s="524" t="n">
        <v>
3187639</v>
      </c>
      <c r="AN61" s="525" t="n">
        <v>
113181</v>
      </c>
      <c r="AO61" s="526" t="n">
        <v>
-0.3</v>
      </c>
      <c r="AP61" s="527" t="n">
        <v>
73788</v>
      </c>
      <c r="AQ61" s="528" t="n">
        <v>
1.8</v>
      </c>
      <c r="AR61" s="513" t="n">
        <v>
-2.1</v>
      </c>
      <c r="AS61" s="0"/>
      <c r="AT61" s="0"/>
    </row>
    <row r="62" customFormat="false" ht="13.5" hidden="false" customHeight="false" outlineLevel="0" collapsed="false">
      <c r="A62" s="428"/>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514"/>
      <c r="AL62" s="515" t="s">
        <v>
431</v>
      </c>
      <c r="AM62" s="516" t="n">
        <v>
1890436</v>
      </c>
      <c r="AN62" s="517" t="n">
        <v>
67369</v>
      </c>
      <c r="AO62" s="518" t="n">
        <v>
4.7</v>
      </c>
      <c r="AP62" s="519" t="n">
        <v>
39323</v>
      </c>
      <c r="AQ62" s="520" t="n">
        <v>
2.5</v>
      </c>
      <c r="AR62" s="521" t="n">
        <v>
2.2</v>
      </c>
      <c r="AS62" s="0"/>
      <c r="AT62" s="0"/>
    </row>
    <row r="63" customFormat="false" ht="13.5" hidden="false" customHeight="false" outlineLevel="0" collapsed="false">
      <c r="A63" s="428"/>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0"/>
      <c r="AT63" s="0"/>
    </row>
    <row r="64" customFormat="false" ht="13.5" hidden="false" customHeight="false" outlineLevel="0" collapsed="false">
      <c r="A64" s="428"/>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0"/>
      <c r="AT64" s="0"/>
    </row>
    <row r="65" customFormat="false" ht="13.5" hidden="false" customHeight="false" outlineLevel="0" collapsed="false">
      <c r="A65" s="428"/>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0"/>
      <c r="AT65" s="0"/>
    </row>
    <row r="66" customFormat="false" ht="13.5" hidden="false" customHeight="false" outlineLevel="0" collapsed="false">
      <c r="A66" s="529"/>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530"/>
      <c r="AT66" s="0"/>
    </row>
  </sheetData>
  <sheetProtection sheet="true" objects="true" scenarios="true"/>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24" width="2.46558704453441"/>
    <col collapsed="false" hidden="true" max="1025" min="126" style="425" width="0"/>
  </cols>
  <sheetData>
    <row r="1" s="425" customFormat="true" ht="13.5" hidden="false" customHeight="true" outlineLevel="0" collapsed="false">
      <c r="A1" s="424"/>
    </row>
    <row r="2" s="425" customFormat="true" ht="13.5" hidden="false" customHeight="false" outlineLevel="0" collapsed="false">
      <c r="A2" s="424"/>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H2" s="0"/>
      <c r="DI2" s="0"/>
      <c r="DJ2" s="0"/>
      <c r="DK2" s="0"/>
      <c r="DL2" s="0"/>
      <c r="DM2" s="0"/>
      <c r="DN2" s="0"/>
      <c r="DO2" s="0"/>
      <c r="DP2" s="0"/>
      <c r="DQ2" s="0"/>
      <c r="DR2" s="0"/>
      <c r="DS2" s="0"/>
      <c r="DT2" s="0"/>
      <c r="DU2" s="0"/>
    </row>
    <row r="3" s="425" customFormat="true" ht="13.5" hidden="false" customHeight="false" outlineLevel="0" collapsed="false">
      <c r="A3" s="424"/>
      <c r="B3" s="0"/>
      <c r="DG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425"/>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425"/>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425"/>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425"/>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425"/>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25" customFormat="true" ht="13.5" hidden="false" customHeight="false" outlineLevel="0" collapsed="false">
      <c r="A33" s="424"/>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25"/>
      <c r="D34" s="0"/>
      <c r="E34" s="0"/>
      <c r="F34" s="0"/>
      <c r="H34" s="0"/>
      <c r="J34" s="0"/>
      <c r="K34" s="0"/>
      <c r="L34" s="0"/>
      <c r="M34" s="0"/>
      <c r="N34" s="0"/>
      <c r="O34" s="0"/>
      <c r="P34" s="425"/>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425"/>
      <c r="DF34" s="0"/>
      <c r="DG34" s="0"/>
      <c r="DH34" s="425"/>
      <c r="DI34" s="0"/>
      <c r="DJ34" s="0"/>
      <c r="DK34" s="0"/>
      <c r="DL34" s="0"/>
      <c r="DM34" s="0"/>
      <c r="DN34" s="0"/>
      <c r="DO34" s="0"/>
      <c r="DP34" s="0"/>
      <c r="DQ34" s="0"/>
      <c r="DR34" s="0"/>
      <c r="DS34" s="0"/>
      <c r="DT34" s="0"/>
      <c r="DU34" s="0"/>
    </row>
    <row r="35" s="425" customFormat="true" ht="13.5" hidden="false" customHeight="false" outlineLevel="0" collapsed="false">
      <c r="A35" s="424"/>
      <c r="B35" s="424"/>
      <c r="C35" s="424"/>
      <c r="F35" s="0"/>
      <c r="G35" s="424"/>
      <c r="H35" s="0"/>
      <c r="I35" s="424"/>
      <c r="J35" s="0"/>
      <c r="K35" s="0"/>
      <c r="L35" s="0"/>
      <c r="M35" s="0"/>
      <c r="N35" s="0"/>
      <c r="O35" s="0"/>
      <c r="P35" s="424"/>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H35" s="0"/>
      <c r="DI35" s="0"/>
      <c r="DK35" s="0"/>
      <c r="DL35" s="0"/>
      <c r="DM35" s="0"/>
      <c r="DN35" s="0"/>
      <c r="DO35" s="0"/>
    </row>
    <row r="36" s="425" customFormat="true" ht="13.5" hidden="false" customHeight="false" outlineLevel="0" collapsed="false">
      <c r="A36" s="424"/>
      <c r="B36" s="424"/>
      <c r="C36" s="424"/>
      <c r="D36" s="424"/>
      <c r="E36" s="424"/>
      <c r="G36" s="424"/>
      <c r="I36" s="424"/>
      <c r="P36" s="424"/>
      <c r="DE36" s="0"/>
      <c r="DG36" s="0"/>
      <c r="DH36" s="0"/>
      <c r="DJ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425"/>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425"/>
      <c r="DU38" s="425"/>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425"/>
      <c r="DI40" s="0"/>
      <c r="DJ40" s="0"/>
      <c r="DK40" s="0"/>
      <c r="DL40" s="0"/>
      <c r="DM40" s="0"/>
      <c r="DN40" s="0"/>
      <c r="DO40" s="0"/>
      <c r="DP40" s="0"/>
      <c r="DQ40" s="0"/>
      <c r="DR40" s="0"/>
      <c r="DS40" s="0"/>
      <c r="DT40" s="0"/>
      <c r="DU40" s="0"/>
    </row>
    <row r="41" customFormat="false" ht="13.5" hidden="false" customHeight="false" outlineLevel="0" collapsed="false">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425"/>
      <c r="DF41" s="0"/>
      <c r="DG41" s="0"/>
      <c r="DI41" s="0"/>
      <c r="DJ41" s="0"/>
      <c r="DK41" s="0"/>
      <c r="DL41" s="0"/>
      <c r="DM41" s="0"/>
      <c r="DN41" s="0"/>
      <c r="DO41" s="0"/>
      <c r="DP41" s="0"/>
      <c r="DQ41" s="0"/>
      <c r="DR41" s="0"/>
      <c r="DS41" s="0"/>
      <c r="DT41" s="0"/>
      <c r="DU41" s="0"/>
    </row>
    <row r="42" customFormat="false" ht="13.5" hidden="false" customHeight="false" outlineLevel="0" collapsed="false">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F42" s="0"/>
      <c r="DG42" s="425"/>
      <c r="DI42" s="0"/>
      <c r="DJ42" s="425"/>
      <c r="DK42" s="0"/>
      <c r="DL42" s="0"/>
      <c r="DM42" s="0"/>
      <c r="DN42" s="0"/>
      <c r="DO42" s="0"/>
      <c r="DP42" s="0"/>
      <c r="DQ42" s="0"/>
      <c r="DR42" s="0"/>
      <c r="DS42" s="0"/>
      <c r="DT42" s="0"/>
      <c r="DU42" s="0"/>
    </row>
    <row r="43" s="425" customFormat="true" ht="13.5" hidden="false" customHeight="false" outlineLevel="0" collapsed="false">
      <c r="A43" s="424"/>
      <c r="B43" s="424"/>
      <c r="C43" s="424"/>
      <c r="D43" s="424"/>
      <c r="E43" s="424"/>
      <c r="F43" s="424"/>
      <c r="G43" s="424"/>
      <c r="H43" s="424"/>
      <c r="I43" s="424"/>
      <c r="J43" s="424"/>
      <c r="K43" s="424"/>
      <c r="L43" s="424"/>
      <c r="M43" s="424"/>
      <c r="N43" s="424"/>
      <c r="O43" s="424"/>
      <c r="P43" s="424"/>
      <c r="DE43" s="424"/>
      <c r="DG43" s="424"/>
      <c r="DH43" s="424"/>
      <c r="DJ43" s="424"/>
    </row>
    <row r="44" customFormat="false" ht="13.5" hidden="false" customHeight="false" outlineLevel="0" collapsed="false">
      <c r="DL44" s="0"/>
      <c r="DM44" s="0"/>
      <c r="DN44" s="0"/>
      <c r="DO44" s="0"/>
      <c r="DP44" s="0"/>
      <c r="DQ44" s="0"/>
      <c r="DR44" s="0"/>
      <c r="DS44" s="0"/>
      <c r="DT44" s="0"/>
      <c r="DU44" s="425"/>
    </row>
    <row r="45" customFormat="false" ht="13.5" hidden="false" customHeight="false" outlineLevel="0" collapsed="false">
      <c r="DL45" s="0"/>
      <c r="DM45" s="0"/>
      <c r="DN45" s="0"/>
      <c r="DO45" s="0"/>
      <c r="DP45" s="0"/>
      <c r="DQ45" s="0"/>
      <c r="DR45" s="0"/>
      <c r="DS45" s="0"/>
      <c r="DT45" s="0"/>
      <c r="DU45" s="0"/>
    </row>
    <row r="46" customFormat="false" ht="13.5" hidden="false" customHeight="false" outlineLevel="0" collapsed="false">
      <c r="DL46" s="0"/>
      <c r="DM46" s="0"/>
      <c r="DN46" s="0"/>
      <c r="DO46" s="0"/>
      <c r="DP46" s="0"/>
      <c r="DQ46" s="0"/>
      <c r="DR46" s="0"/>
      <c r="DS46" s="0"/>
      <c r="DT46" s="0"/>
      <c r="DU46" s="0"/>
    </row>
    <row r="47" customFormat="false" ht="13.5" hidden="false" customHeight="false" outlineLevel="0" collapsed="false">
      <c r="DL47" s="0"/>
      <c r="DM47" s="0"/>
      <c r="DN47" s="0"/>
      <c r="DO47" s="0"/>
      <c r="DP47" s="0"/>
      <c r="DQ47" s="0"/>
      <c r="DR47" s="0"/>
      <c r="DS47" s="0"/>
      <c r="DT47" s="0"/>
      <c r="DU47" s="0"/>
    </row>
    <row r="48" customFormat="false" ht="13.5" hidden="false" customHeight="false" outlineLevel="0" collapsed="false">
      <c r="DL48" s="0"/>
      <c r="DM48" s="0"/>
      <c r="DN48" s="0"/>
      <c r="DO48" s="0"/>
      <c r="DP48" s="0"/>
      <c r="DQ48" s="0"/>
      <c r="DR48" s="0"/>
      <c r="DS48" s="0"/>
      <c r="DT48" s="425"/>
      <c r="DU48" s="425"/>
    </row>
    <row r="49" customFormat="false" ht="13.5" hidden="false" customHeight="false" outlineLevel="0" collapsed="false">
      <c r="DL49" s="0"/>
      <c r="DM49" s="0"/>
      <c r="DN49" s="0"/>
      <c r="DO49" s="0"/>
      <c r="DP49" s="0"/>
      <c r="DQ49" s="0"/>
      <c r="DR49" s="0"/>
      <c r="DS49" s="0"/>
      <c r="DT49" s="0"/>
      <c r="DU49" s="425"/>
    </row>
    <row r="50" customFormat="false" ht="13.5" hidden="false" customHeight="false" outlineLevel="0" collapsed="false">
      <c r="DL50" s="0"/>
      <c r="DM50" s="0"/>
      <c r="DN50" s="0"/>
      <c r="DO50" s="0"/>
      <c r="DP50" s="0"/>
      <c r="DQ50" s="0"/>
      <c r="DR50" s="0"/>
      <c r="DS50" s="0"/>
      <c r="DT50" s="0"/>
      <c r="DU50" s="425"/>
    </row>
    <row r="51" customFormat="false" ht="13.5" hidden="false" customHeight="false" outlineLevel="0" collapsed="false">
      <c r="DL51" s="0"/>
      <c r="DM51" s="0"/>
      <c r="DN51" s="0"/>
      <c r="DO51" s="0"/>
      <c r="DP51" s="425"/>
      <c r="DQ51" s="425"/>
      <c r="DR51" s="425"/>
      <c r="DS51" s="425"/>
      <c r="DT51" s="425"/>
      <c r="DU51" s="425"/>
    </row>
    <row r="52" customFormat="false" ht="13.5" hidden="false" customHeight="false" outlineLevel="0" collapsed="false">
      <c r="DL52" s="0"/>
      <c r="DM52" s="0"/>
      <c r="DN52" s="0"/>
      <c r="DO52" s="0"/>
      <c r="DP52" s="0"/>
      <c r="DQ52" s="0"/>
      <c r="DR52" s="0"/>
      <c r="DS52" s="0"/>
      <c r="DT52" s="0"/>
      <c r="DU52" s="0"/>
    </row>
    <row r="53" customFormat="false" ht="13.5" hidden="false" customHeight="false" outlineLevel="0" collapsed="false">
      <c r="DL53" s="0"/>
      <c r="DM53" s="0"/>
      <c r="DN53" s="0"/>
      <c r="DO53" s="0"/>
      <c r="DP53" s="0"/>
      <c r="DQ53" s="0"/>
      <c r="DR53" s="0"/>
      <c r="DS53" s="0"/>
      <c r="DT53" s="0"/>
      <c r="DU53" s="0"/>
    </row>
    <row r="54" customFormat="false" ht="13.5" hidden="false" customHeight="false" outlineLevel="0" collapsed="false">
      <c r="DL54" s="0"/>
      <c r="DM54" s="0"/>
      <c r="DN54" s="0"/>
      <c r="DO54" s="0"/>
      <c r="DP54" s="0"/>
      <c r="DQ54" s="0"/>
      <c r="DR54" s="0"/>
      <c r="DS54" s="0"/>
      <c r="DT54" s="0"/>
      <c r="DU54" s="425"/>
    </row>
    <row r="55" customFormat="false" ht="13.5" hidden="false" customHeight="false" outlineLevel="0" collapsed="false">
      <c r="DL55" s="0"/>
      <c r="DM55" s="0"/>
      <c r="DN55" s="0"/>
      <c r="DO55" s="0"/>
      <c r="DP55" s="0"/>
      <c r="DQ55" s="0"/>
      <c r="DR55" s="0"/>
      <c r="DS55" s="0"/>
      <c r="DT55" s="0"/>
      <c r="DU55" s="0"/>
    </row>
    <row r="56" customFormat="false" ht="13.5" hidden="false" customHeight="false" outlineLevel="0" collapsed="false">
      <c r="DL56" s="0"/>
      <c r="DM56" s="0"/>
      <c r="DN56" s="0"/>
      <c r="DO56" s="0"/>
      <c r="DP56" s="0"/>
      <c r="DQ56" s="0"/>
      <c r="DR56" s="0"/>
      <c r="DS56" s="0"/>
      <c r="DT56" s="0"/>
      <c r="DU56" s="0"/>
    </row>
    <row r="57" customFormat="false" ht="13.5" hidden="false" customHeight="false" outlineLevel="0" collapsed="false">
      <c r="DL57" s="0"/>
      <c r="DM57" s="0"/>
      <c r="DN57" s="0"/>
      <c r="DO57" s="0"/>
      <c r="DP57" s="0"/>
      <c r="DQ57" s="0"/>
      <c r="DR57" s="0"/>
      <c r="DS57" s="0"/>
      <c r="DT57" s="0"/>
      <c r="DU57" s="0"/>
    </row>
    <row r="58" customFormat="false" ht="13.5" hidden="false" customHeight="false" outlineLevel="0" collapsed="false">
      <c r="DL58" s="0"/>
      <c r="DM58" s="0"/>
      <c r="DN58" s="0"/>
      <c r="DO58" s="0"/>
      <c r="DP58" s="0"/>
      <c r="DQ58" s="0"/>
      <c r="DR58" s="0"/>
      <c r="DS58" s="0"/>
      <c r="DT58" s="0"/>
      <c r="DU58" s="425"/>
    </row>
    <row r="59" customFormat="false" ht="13.5" hidden="false" customHeight="false" outlineLevel="0" collapsed="false">
      <c r="DL59" s="0"/>
      <c r="DM59" s="0"/>
      <c r="DN59" s="0"/>
      <c r="DO59" s="0"/>
      <c r="DP59" s="0"/>
      <c r="DQ59" s="0"/>
      <c r="DR59" s="0"/>
      <c r="DS59" s="0"/>
      <c r="DT59" s="0"/>
      <c r="DU59" s="0"/>
    </row>
    <row r="60" customFormat="false" ht="13.5" hidden="false" customHeight="false" outlineLevel="0" collapsed="false">
      <c r="DL60" s="0"/>
      <c r="DM60" s="0"/>
      <c r="DN60" s="0"/>
      <c r="DO60" s="0"/>
      <c r="DP60" s="0"/>
      <c r="DQ60" s="0"/>
      <c r="DR60" s="0"/>
      <c r="DS60" s="0"/>
      <c r="DT60" s="0"/>
      <c r="DU60" s="0"/>
    </row>
    <row r="61" customFormat="false" ht="13.5" hidden="false" customHeight="false" outlineLevel="0" collapsed="false">
      <c r="DL61" s="0"/>
      <c r="DM61" s="0"/>
      <c r="DN61" s="0"/>
      <c r="DO61" s="0"/>
      <c r="DP61" s="0"/>
      <c r="DQ61" s="0"/>
      <c r="DR61" s="0"/>
      <c r="DS61" s="0"/>
      <c r="DT61" s="0"/>
      <c r="DU61" s="0"/>
    </row>
    <row r="62" customFormat="false" ht="13.5" hidden="false" customHeight="false" outlineLevel="0" collapsed="false">
      <c r="DL62" s="0"/>
      <c r="DM62" s="0"/>
      <c r="DN62" s="0"/>
      <c r="DO62" s="0"/>
      <c r="DP62" s="0"/>
      <c r="DQ62" s="0"/>
      <c r="DR62" s="0"/>
      <c r="DS62" s="0"/>
      <c r="DT62" s="0"/>
      <c r="DU62" s="0"/>
    </row>
    <row r="63" customFormat="false" ht="13.5" hidden="false" customHeight="false" outlineLevel="0" collapsed="false">
      <c r="DL63" s="0"/>
      <c r="DM63" s="0"/>
      <c r="DN63" s="0"/>
      <c r="DO63" s="0"/>
      <c r="DP63" s="0"/>
      <c r="DQ63" s="0"/>
      <c r="DR63" s="0"/>
      <c r="DS63" s="0"/>
      <c r="DT63" s="0"/>
      <c r="DU63" s="425"/>
    </row>
    <row r="64" customFormat="false" ht="13.5" hidden="false" customHeight="false" outlineLevel="0" collapsed="false">
      <c r="DL64" s="0"/>
      <c r="DM64" s="0"/>
      <c r="DN64" s="0"/>
      <c r="DO64" s="0"/>
      <c r="DP64" s="0"/>
      <c r="DQ64" s="0"/>
      <c r="DR64" s="0"/>
      <c r="DS64" s="0"/>
      <c r="DT64" s="425"/>
      <c r="DU64" s="425"/>
    </row>
    <row r="65" customFormat="false" ht="13.5" hidden="false" customHeight="false" outlineLevel="0" collapsed="false">
      <c r="DL65" s="0"/>
      <c r="DM65" s="0"/>
      <c r="DN65" s="0"/>
      <c r="DO65" s="0"/>
      <c r="DP65" s="0"/>
      <c r="DQ65" s="0"/>
      <c r="DR65" s="0"/>
      <c r="DS65" s="0"/>
      <c r="DT65" s="0"/>
      <c r="DU65" s="0"/>
    </row>
    <row r="66" customFormat="false" ht="13.5" hidden="false" customHeight="false" outlineLevel="0" collapsed="false">
      <c r="DL66" s="0"/>
      <c r="DM66" s="0"/>
      <c r="DN66" s="0"/>
      <c r="DO66" s="0"/>
      <c r="DP66" s="0"/>
      <c r="DQ66" s="0"/>
      <c r="DR66" s="0"/>
      <c r="DS66" s="0"/>
      <c r="DT66" s="0"/>
      <c r="DU66" s="0"/>
    </row>
    <row r="67" customFormat="false" ht="13.5" hidden="false" customHeight="false" outlineLevel="0" collapsed="false">
      <c r="DL67" s="0"/>
      <c r="DM67" s="0"/>
      <c r="DN67" s="0"/>
      <c r="DO67" s="0"/>
      <c r="DP67" s="0"/>
      <c r="DQ67" s="0"/>
      <c r="DR67" s="0"/>
      <c r="DS67" s="0"/>
      <c r="DT67" s="0"/>
      <c r="DU67" s="0"/>
    </row>
    <row r="68" customFormat="false" ht="13.5" hidden="false" customHeight="false" outlineLevel="0" collapsed="false">
      <c r="DL68" s="0"/>
      <c r="DM68" s="0"/>
      <c r="DN68" s="0"/>
      <c r="DO68" s="0"/>
      <c r="DP68" s="0"/>
      <c r="DQ68" s="0"/>
      <c r="DR68" s="0"/>
      <c r="DS68" s="0"/>
      <c r="DT68" s="0"/>
      <c r="DU68" s="0"/>
    </row>
    <row r="69" customFormat="false" ht="13.5" hidden="false" customHeight="false" outlineLevel="0" collapsed="false">
      <c r="DL69" s="0"/>
      <c r="DM69" s="0"/>
      <c r="DN69" s="0"/>
      <c r="DO69" s="0"/>
      <c r="DP69" s="0"/>
      <c r="DQ69" s="0"/>
      <c r="DR69" s="0"/>
      <c r="DS69" s="425"/>
      <c r="DT69" s="425"/>
      <c r="DU69" s="425"/>
    </row>
    <row r="70" customFormat="false" ht="13.5" hidden="false" customHeight="false" outlineLevel="0" collapsed="false">
      <c r="DL70" s="0"/>
      <c r="DM70" s="0"/>
      <c r="DN70" s="0"/>
      <c r="DO70" s="0"/>
      <c r="DP70" s="0"/>
      <c r="DQ70" s="0"/>
      <c r="DR70" s="0"/>
      <c r="DS70" s="0"/>
      <c r="DT70" s="0"/>
      <c r="DU70" s="0"/>
    </row>
    <row r="71" customFormat="false" ht="13.5" hidden="false" customHeight="false" outlineLevel="0" collapsed="false">
      <c r="DL71" s="0"/>
      <c r="DM71" s="0"/>
      <c r="DN71" s="0"/>
      <c r="DO71" s="0"/>
      <c r="DP71" s="0"/>
      <c r="DQ71" s="0"/>
      <c r="DR71" s="0"/>
      <c r="DS71" s="0"/>
      <c r="DT71" s="0"/>
      <c r="DU71" s="0"/>
    </row>
    <row r="72" customFormat="false" ht="13.5" hidden="false" customHeight="false" outlineLevel="0" collapsed="false">
      <c r="DL72" s="0"/>
      <c r="DM72" s="0"/>
      <c r="DN72" s="0"/>
      <c r="DO72" s="0"/>
      <c r="DP72" s="0"/>
      <c r="DQ72" s="0"/>
      <c r="DR72" s="0"/>
      <c r="DS72" s="0"/>
      <c r="DT72" s="0"/>
      <c r="DU72" s="0"/>
    </row>
    <row r="73" customFormat="false" ht="13.5" hidden="false" customHeight="false" outlineLevel="0" collapsed="false">
      <c r="DL73" s="0"/>
      <c r="DM73" s="0"/>
      <c r="DN73" s="0"/>
      <c r="DO73" s="0"/>
      <c r="DP73" s="0"/>
      <c r="DQ73" s="0"/>
      <c r="DR73" s="0"/>
      <c r="DS73" s="0"/>
      <c r="DT73" s="0"/>
      <c r="DU73" s="0"/>
    </row>
    <row r="74" customFormat="false" ht="13.5" hidden="false" customHeight="false" outlineLevel="0" collapsed="false">
      <c r="DL74" s="0"/>
      <c r="DM74" s="0"/>
      <c r="DN74" s="0"/>
      <c r="DO74" s="0"/>
      <c r="DP74" s="0"/>
      <c r="DQ74" s="0"/>
      <c r="DR74" s="0"/>
      <c r="DS74" s="0"/>
      <c r="DT74" s="0"/>
      <c r="DU74" s="0"/>
    </row>
    <row r="75" customFormat="false" ht="13.5" hidden="false" customHeight="false" outlineLevel="0" collapsed="false">
      <c r="DL75" s="0"/>
      <c r="DM75" s="0"/>
      <c r="DN75" s="0"/>
      <c r="DO75" s="0"/>
      <c r="DP75" s="0"/>
      <c r="DQ75" s="0"/>
      <c r="DR75" s="0"/>
      <c r="DS75" s="0"/>
      <c r="DT75" s="0"/>
      <c r="DU75" s="0"/>
    </row>
    <row r="76" customFormat="false" ht="13.5" hidden="false" customHeight="false" outlineLevel="0" collapsed="false">
      <c r="DL76" s="0"/>
      <c r="DM76" s="0"/>
      <c r="DN76" s="0"/>
      <c r="DO76" s="0"/>
      <c r="DP76" s="0"/>
      <c r="DQ76" s="0"/>
      <c r="DR76" s="0"/>
      <c r="DS76" s="0"/>
      <c r="DT76" s="0"/>
      <c r="DU76" s="0"/>
    </row>
    <row r="77" customFormat="false" ht="13.5" hidden="false" customHeight="false" outlineLevel="0" collapsed="false">
      <c r="DL77" s="0"/>
      <c r="DM77" s="0"/>
      <c r="DN77" s="0"/>
      <c r="DO77" s="0"/>
      <c r="DP77" s="0"/>
      <c r="DQ77" s="0"/>
      <c r="DR77" s="0"/>
      <c r="DS77" s="0"/>
      <c r="DT77" s="0"/>
      <c r="DU77" s="0"/>
    </row>
    <row r="78" customFormat="false" ht="13.5" hidden="false" customHeight="false" outlineLevel="0" collapsed="false">
      <c r="DL78" s="0"/>
      <c r="DM78" s="0"/>
      <c r="DN78" s="0"/>
      <c r="DO78" s="0"/>
      <c r="DP78" s="0"/>
      <c r="DQ78" s="0"/>
      <c r="DR78" s="0"/>
      <c r="DS78" s="0"/>
      <c r="DT78" s="0"/>
      <c r="DU78" s="0"/>
    </row>
    <row r="79" customFormat="false" ht="13.5" hidden="false" customHeight="false" outlineLevel="0" collapsed="false">
      <c r="DL79" s="0"/>
      <c r="DM79" s="0"/>
      <c r="DN79" s="0"/>
      <c r="DO79" s="0"/>
      <c r="DP79" s="0"/>
      <c r="DQ79" s="0"/>
      <c r="DR79" s="0"/>
      <c r="DS79" s="0"/>
      <c r="DT79" s="0"/>
      <c r="DU79" s="0"/>
    </row>
    <row r="80" customFormat="false" ht="13.5" hidden="false" customHeight="false" outlineLevel="0" collapsed="false">
      <c r="DL80" s="0"/>
      <c r="DM80" s="0"/>
      <c r="DN80" s="0"/>
      <c r="DO80" s="0"/>
      <c r="DP80" s="0"/>
      <c r="DQ80" s="0"/>
      <c r="DR80" s="0"/>
      <c r="DS80" s="0"/>
      <c r="DT80" s="0"/>
      <c r="DU80" s="0"/>
    </row>
    <row r="81" customFormat="false" ht="13.5" hidden="false" customHeight="false" outlineLevel="0" collapsed="false">
      <c r="DL81" s="0"/>
      <c r="DM81" s="0"/>
      <c r="DN81" s="0"/>
      <c r="DO81" s="0"/>
      <c r="DP81" s="0"/>
      <c r="DQ81" s="0"/>
      <c r="DR81" s="0"/>
      <c r="DS81" s="0"/>
      <c r="DT81" s="0"/>
      <c r="DU81" s="0"/>
    </row>
    <row r="82" customFormat="false" ht="13.5" hidden="false" customHeight="false" outlineLevel="0" collapsed="false">
      <c r="DL82" s="425"/>
      <c r="DM82" s="0"/>
      <c r="DN82" s="0"/>
      <c r="DO82" s="0"/>
      <c r="DP82" s="0"/>
      <c r="DQ82" s="0"/>
      <c r="DR82" s="0"/>
      <c r="DS82" s="0"/>
      <c r="DT82" s="0"/>
      <c r="DU82" s="0"/>
    </row>
    <row r="83" customFormat="false" ht="13.5" hidden="false" customHeight="false" outlineLevel="0" collapsed="false">
      <c r="DM83" s="425"/>
      <c r="DN83" s="425"/>
      <c r="DO83" s="425"/>
      <c r="DP83" s="425"/>
      <c r="DQ83" s="425"/>
      <c r="DR83" s="425"/>
      <c r="DS83" s="425"/>
      <c r="DT83" s="425"/>
      <c r="DU83" s="425"/>
    </row>
    <row r="84" customFormat="false" ht="13.5" hidden="false" customHeight="false" outlineLevel="0" collapsed="false">
      <c r="DS84" s="0"/>
      <c r="DT84" s="0"/>
      <c r="DU84" s="0"/>
    </row>
    <row r="85" customFormat="false" ht="13.5" hidden="false" customHeight="false" outlineLevel="0" collapsed="false">
      <c r="DS85" s="0"/>
      <c r="DT85" s="0"/>
      <c r="DU85" s="0"/>
    </row>
    <row r="86" customFormat="false" ht="13.5" hidden="false" customHeight="false" outlineLevel="0" collapsed="false">
      <c r="DS86" s="0"/>
      <c r="DT86" s="0"/>
      <c r="DU86" s="0"/>
    </row>
    <row r="87" customFormat="false" ht="13.5" hidden="false" customHeight="false" outlineLevel="0" collapsed="false">
      <c r="DS87" s="0"/>
      <c r="DT87" s="0"/>
      <c r="DU87" s="0"/>
    </row>
    <row r="88" customFormat="false" ht="13.5" hidden="false" customHeight="false" outlineLevel="0" collapsed="false">
      <c r="DS88" s="0"/>
      <c r="DT88" s="0"/>
      <c r="DU88" s="425"/>
    </row>
    <row r="89" customFormat="false" ht="13.5" hidden="false" customHeight="false" outlineLevel="0" collapsed="false">
      <c r="DS89" s="0"/>
      <c r="DT89" s="0"/>
      <c r="DU89" s="0"/>
    </row>
    <row r="90" customFormat="false" ht="13.5" hidden="false" customHeight="false" outlineLevel="0" collapsed="false">
      <c r="DS90" s="0"/>
      <c r="DT90" s="0"/>
      <c r="DU90" s="0"/>
    </row>
    <row r="91" customFormat="false" ht="13.5" hidden="false" customHeight="false" outlineLevel="0" collapsed="false">
      <c r="DS91" s="0"/>
      <c r="DT91" s="0"/>
      <c r="DU91" s="0"/>
    </row>
    <row r="92" customFormat="false" ht="13.5" hidden="false" customHeight="true" outlineLevel="0" collapsed="false">
      <c r="DS92" s="0"/>
      <c r="DT92" s="0"/>
      <c r="DU92" s="0"/>
    </row>
    <row r="93" customFormat="false" ht="13.5" hidden="false" customHeight="true" outlineLevel="0" collapsed="false">
      <c r="DS93" s="0"/>
      <c r="DT93" s="0"/>
      <c r="DU93" s="0"/>
    </row>
    <row r="94" customFormat="false" ht="13.5" hidden="false" customHeight="true" outlineLevel="0" collapsed="false">
      <c r="DS94" s="425"/>
      <c r="DT94" s="425"/>
      <c r="DU94" s="425"/>
    </row>
    <row r="95" customFormat="false" ht="13.5" hidden="false" customHeight="true" outlineLevel="0" collapsed="false">
      <c r="DT95" s="0"/>
      <c r="DU95" s="425"/>
    </row>
    <row r="96" customFormat="false" ht="13.5" hidden="false" customHeight="true" outlineLevel="0" collapsed="false">
      <c r="DT96" s="0"/>
      <c r="DU96" s="0"/>
    </row>
    <row r="97" customFormat="false" ht="13.5" hidden="false" customHeight="true" outlineLevel="0" collapsed="false">
      <c r="DT97" s="0"/>
      <c r="DU97" s="0"/>
    </row>
    <row r="98" customFormat="false" ht="13.5" hidden="false" customHeight="true" outlineLevel="0" collapsed="false">
      <c r="DT98" s="0"/>
      <c r="DU98" s="0"/>
    </row>
    <row r="99" customFormat="false" ht="13.5" hidden="false" customHeight="true" outlineLevel="0" collapsed="false">
      <c r="DT99" s="0"/>
      <c r="DU99" s="0"/>
    </row>
    <row r="100" customFormat="false" ht="13.5" hidden="false" customHeight="true" outlineLevel="0" collapsed="false">
      <c r="DT100" s="0"/>
      <c r="DU100" s="0"/>
    </row>
    <row r="101" customFormat="false" ht="13.5" hidden="false" customHeight="true" outlineLevel="0" collapsed="false">
      <c r="DT101" s="0"/>
      <c r="DU101" s="425"/>
    </row>
    <row r="102" customFormat="false" ht="13.5" hidden="false" customHeight="true" outlineLevel="0" collapsed="false">
      <c r="DT102" s="0"/>
      <c r="DU102" s="0"/>
    </row>
    <row r="103" customFormat="false" ht="13.5" hidden="false" customHeight="true" outlineLevel="0" collapsed="false">
      <c r="DT103" s="0"/>
      <c r="DU103" s="0"/>
    </row>
    <row r="104" customFormat="false" ht="13.5" hidden="false" customHeight="true" outlineLevel="0" collapsed="false">
      <c r="DT104" s="425"/>
      <c r="DU104" s="425"/>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25" t="s">
        <v>
390</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424" width="2.46558704453441"/>
    <col collapsed="false" hidden="true" max="1025" min="126" style="425" width="0"/>
  </cols>
  <sheetData>
    <row r="1" s="425" customFormat="true" ht="13.5" hidden="false" customHeight="true" outlineLevel="0" collapsed="false">
</row>
    <row r="2" s="425" customFormat="true" ht="13.5" hidden="false" customHeight="false" outlineLevel="0" collapsed="false">
      <c r="A2" s="424"/>
      <c r="C2" s="0"/>
      <c r="D2" s="0"/>
      <c r="E2" s="0"/>
      <c r="F2" s="0"/>
      <c r="G2" s="0"/>
      <c r="H2" s="0"/>
      <c r="I2" s="0"/>
      <c r="J2" s="0"/>
      <c r="K2" s="0"/>
      <c r="L2" s="0"/>
      <c r="M2" s="0"/>
      <c r="N2" s="0"/>
      <c r="O2" s="0"/>
      <c r="P2" s="0"/>
      <c r="Q2" s="0"/>
      <c r="R2" s="0"/>
      <c r="S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row>
    <row r="3" s="425" customFormat="true" ht="13.5" hidden="false" customHeight="false" outlineLevel="0" collapsed="false">
      <c r="A3" s="424"/>
      <c r="B3" s="0"/>
      <c r="T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425" customFormat="true" ht="13.5" hidden="false" customHeight="false" outlineLevel="0" collapsed="false">
      <c r="A33" s="424"/>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425"/>
      <c r="D34" s="0"/>
      <c r="E34" s="0"/>
      <c r="F34" s="0"/>
      <c r="H34" s="0"/>
      <c r="J34" s="0"/>
      <c r="K34" s="0"/>
      <c r="L34" s="0"/>
      <c r="M34" s="0"/>
      <c r="N34" s="0"/>
      <c r="O34" s="0"/>
      <c r="P34" s="425"/>
      <c r="Q34" s="0"/>
      <c r="R34" s="425"/>
      <c r="S34" s="0"/>
      <c r="T34" s="0"/>
      <c r="U34" s="425"/>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row>
    <row r="35" s="425" customFormat="true" ht="13.5" hidden="false" customHeight="false" outlineLevel="0" collapsed="false">
      <c r="A35" s="424"/>
      <c r="B35" s="424"/>
      <c r="C35" s="424"/>
      <c r="F35" s="0"/>
      <c r="G35" s="424"/>
      <c r="H35" s="0"/>
      <c r="I35" s="424"/>
      <c r="J35" s="0"/>
      <c r="K35" s="0"/>
      <c r="L35" s="0"/>
      <c r="M35" s="0"/>
      <c r="N35" s="0"/>
      <c r="O35" s="0"/>
      <c r="P35" s="424"/>
      <c r="Q35" s="0"/>
      <c r="R35" s="0"/>
      <c r="S35" s="0"/>
      <c r="U35" s="0"/>
      <c r="V35" s="0"/>
    </row>
    <row r="36" s="425" customFormat="true" ht="13.5" hidden="false" customHeight="false" outlineLevel="0" collapsed="false">
      <c r="A36" s="424"/>
      <c r="B36" s="424"/>
      <c r="C36" s="424"/>
      <c r="D36" s="424"/>
      <c r="E36" s="424"/>
      <c r="G36" s="424"/>
      <c r="I36" s="424"/>
      <c r="P36" s="424"/>
      <c r="R36" s="0"/>
      <c r="T36" s="0"/>
      <c r="U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425"/>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row>
    <row r="41" customFormat="false" ht="13.5" hidden="false" customHeight="false" outlineLevel="0" collapsed="false">
      <c r="Q41" s="0"/>
      <c r="R41" s="425"/>
      <c r="S41" s="0"/>
      <c r="T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row>
    <row r="42" s="425" customFormat="true" ht="13.5" hidden="false" customHeight="false" outlineLevel="0" collapsed="false">
      <c r="A42" s="424"/>
      <c r="B42" s="424"/>
      <c r="C42" s="424"/>
      <c r="D42" s="424"/>
      <c r="E42" s="424"/>
      <c r="F42" s="424"/>
      <c r="G42" s="424"/>
      <c r="H42" s="424"/>
      <c r="I42" s="424"/>
      <c r="J42" s="424"/>
      <c r="K42" s="424"/>
      <c r="L42" s="424"/>
      <c r="M42" s="424"/>
      <c r="N42" s="424"/>
      <c r="O42" s="424"/>
      <c r="P42" s="424"/>
      <c r="Q42" s="0"/>
      <c r="R42" s="424"/>
      <c r="S42" s="0"/>
      <c r="U42" s="424"/>
      <c r="V42" s="0"/>
    </row>
    <row r="43" customFormat="false" ht="13.5" hidden="false" customHeight="false" outlineLevel="0" collapsed="false">
      <c r="Q43" s="425"/>
      <c r="S43" s="425"/>
      <c r="V43" s="425"/>
      <c r="DU43" s="0"/>
    </row>
    <row r="44" customFormat="false" ht="13.5" hidden="false" customHeight="false" outlineLevel="0" collapsed="false">
      <c r="DU44" s="0"/>
    </row>
    <row r="45" customFormat="false" ht="13.5" hidden="false" customHeight="false" outlineLevel="0" collapsed="false">
      <c r="DU45" s="0"/>
    </row>
    <row r="46" customFormat="false" ht="13.5" hidden="false" customHeight="false" outlineLevel="0" collapsed="false">
      <c r="DU46" s="0"/>
    </row>
    <row r="47" customFormat="false" ht="13.5" hidden="false" customHeight="false" outlineLevel="0" collapsed="false">
      <c r="DU47" s="0"/>
    </row>
    <row r="48" customFormat="false" ht="13.5" hidden="false" customHeight="false" outlineLevel="0" collapsed="false">
      <c r="DU48" s="0"/>
    </row>
    <row r="49" customFormat="false" ht="13.5" hidden="false" customHeight="false" outlineLevel="0" collapsed="false">
      <c r="DU49" s="0"/>
    </row>
    <row r="50" customFormat="false" ht="13.5" hidden="false" customHeight="false" outlineLevel="0" collapsed="false">
      <c r="DU50" s="0"/>
    </row>
    <row r="51" customFormat="false" ht="13.5" hidden="false" customHeight="false" outlineLevel="0" collapsed="false">
      <c r="DU51" s="0"/>
    </row>
    <row r="52" customFormat="false" ht="13.5" hidden="false" customHeight="false" outlineLevel="0" collapsed="false">
      <c r="DU52" s="0"/>
    </row>
    <row r="53" customFormat="false" ht="13.5" hidden="false" customHeight="false" outlineLevel="0" collapsed="false">
      <c r="DU53" s="0"/>
    </row>
    <row r="54" customFormat="false" ht="13.5" hidden="false" customHeight="false" outlineLevel="0" collapsed="false">
      <c r="DU54" s="0"/>
    </row>
    <row r="55" customFormat="false" ht="13.5" hidden="false" customHeight="false" outlineLevel="0" collapsed="false">
      <c r="DU55" s="0"/>
    </row>
    <row r="56" customFormat="false" ht="13.5" hidden="false" customHeight="false" outlineLevel="0" collapsed="false">
      <c r="DU56" s="0"/>
    </row>
    <row r="57" customFormat="false" ht="13.5" hidden="false" customHeight="false" outlineLevel="0" collapsed="false">
      <c r="DU57" s="0"/>
    </row>
    <row r="58" customFormat="false" ht="13.5" hidden="false" customHeight="false" outlineLevel="0" collapsed="false">
      <c r="DU58" s="0"/>
    </row>
    <row r="59" customFormat="false" ht="13.5" hidden="false" customHeight="false" outlineLevel="0" collapsed="false">
      <c r="DU59" s="0"/>
    </row>
    <row r="60" customFormat="false" ht="13.5" hidden="false" customHeight="false" outlineLevel="0" collapsed="false">
      <c r="DU60" s="0"/>
    </row>
    <row r="61" customFormat="false" ht="13.5" hidden="false" customHeight="false" outlineLevel="0" collapsed="false">
      <c r="DU61" s="0"/>
    </row>
    <row r="62" customFormat="false" ht="13.5" hidden="false" customHeight="false" outlineLevel="0" collapsed="false">
      <c r="DU62" s="0"/>
    </row>
    <row r="63" customFormat="false" ht="13.5" hidden="false" customHeight="false" outlineLevel="0" collapsed="false">
      <c r="DU63" s="0"/>
    </row>
    <row r="64" customFormat="false" ht="13.5" hidden="false" customHeight="false" outlineLevel="0" collapsed="false">
      <c r="DU64" s="0"/>
    </row>
    <row r="65" customFormat="false" ht="13.5" hidden="false" customHeight="false" outlineLevel="0" collapsed="false">
      <c r="DU65" s="0"/>
    </row>
    <row r="66" customFormat="false" ht="13.5" hidden="false" customHeight="false" outlineLevel="0" collapsed="false">
      <c r="DU66" s="0"/>
    </row>
    <row r="67" customFormat="false" ht="13.5" hidden="false" customHeight="false" outlineLevel="0" collapsed="false">
      <c r="DU67" s="0"/>
    </row>
    <row r="68" customFormat="false" ht="13.5" hidden="false" customHeight="false" outlineLevel="0" collapsed="false">
      <c r="DU68" s="0"/>
    </row>
    <row r="69" customFormat="false" ht="13.5" hidden="false" customHeight="false" outlineLevel="0" collapsed="false">
      <c r="DU69" s="0"/>
    </row>
    <row r="70" customFormat="false" ht="13.5" hidden="false" customHeight="false" outlineLevel="0" collapsed="false">
      <c r="DU70" s="0"/>
    </row>
    <row r="71" customFormat="false" ht="13.5" hidden="false" customHeight="false" outlineLevel="0" collapsed="false">
      <c r="DU71" s="0"/>
    </row>
    <row r="72" customFormat="false" ht="13.5" hidden="false" customHeight="false" outlineLevel="0" collapsed="false">
      <c r="DU72" s="0"/>
    </row>
    <row r="73" customFormat="false" ht="13.5" hidden="false" customHeight="false" outlineLevel="0" collapsed="false">
      <c r="DU73" s="0"/>
    </row>
    <row r="74" customFormat="false" ht="13.5" hidden="false" customHeight="false" outlineLevel="0" collapsed="false">
      <c r="DU74" s="0"/>
    </row>
    <row r="75" customFormat="false" ht="13.5" hidden="false" customHeight="false" outlineLevel="0" collapsed="false">
      <c r="DU75" s="0"/>
    </row>
    <row r="76" customFormat="false" ht="13.5" hidden="false" customHeight="false" outlineLevel="0" collapsed="false">
      <c r="DU76" s="0"/>
    </row>
    <row r="77" customFormat="false" ht="13.5" hidden="false" customHeight="false" outlineLevel="0" collapsed="false">
      <c r="DU77" s="0"/>
    </row>
    <row r="78" customFormat="false" ht="13.5" hidden="false" customHeight="false" outlineLevel="0" collapsed="false">
      <c r="DU78" s="0"/>
    </row>
    <row r="79" customFormat="false" ht="13.5" hidden="false" customHeight="false" outlineLevel="0" collapsed="false">
      <c r="DU79" s="0"/>
    </row>
    <row r="80" customFormat="false" ht="13.5" hidden="false" customHeight="false" outlineLevel="0" collapsed="false">
      <c r="DU80" s="0"/>
    </row>
    <row r="81" customFormat="false" ht="13.5" hidden="false" customHeight="false" outlineLevel="0" collapsed="false">
      <c r="DU81" s="0"/>
    </row>
    <row r="82" customFormat="false" ht="13.5" hidden="false" customHeight="false" outlineLevel="0" collapsed="false">
      <c r="DU82" s="0"/>
    </row>
    <row r="83" customFormat="false" ht="13.5" hidden="false" customHeight="false" outlineLevel="0" collapsed="false">
      <c r="DU83" s="0"/>
    </row>
    <row r="84" customFormat="false" ht="13.5" hidden="false" customHeight="false" outlineLevel="0" collapsed="false">
      <c r="DU84" s="0"/>
    </row>
    <row r="85" customFormat="false" ht="13.5" hidden="false" customHeight="false" outlineLevel="0" collapsed="false">
      <c r="DU85" s="0"/>
    </row>
    <row r="86" customFormat="false" ht="13.5" hidden="false" customHeight="false" outlineLevel="0" collapsed="false">
      <c r="DU86" s="0"/>
    </row>
    <row r="87" customFormat="false" ht="13.5" hidden="false" customHeight="false" outlineLevel="0" collapsed="false">
      <c r="DU87" s="0"/>
    </row>
    <row r="88" customFormat="false" ht="13.5" hidden="false" customHeight="false" outlineLevel="0" collapsed="false">
      <c r="DU88" s="0"/>
    </row>
    <row r="89" customFormat="false" ht="13.5" hidden="false" customHeight="false" outlineLevel="0" collapsed="false">
      <c r="DU89" s="0"/>
    </row>
    <row r="90" customFormat="false" ht="13.5" hidden="false" customHeight="false" outlineLevel="0" collapsed="false">
      <c r="DU90" s="0"/>
    </row>
    <row r="91" customFormat="false" ht="13.5" hidden="false" customHeight="false" outlineLevel="0" collapsed="false">
      <c r="DU91" s="0"/>
    </row>
    <row r="92" customFormat="false" ht="13.5" hidden="false" customHeight="true" outlineLevel="0" collapsed="false">
      <c r="DU92" s="0"/>
    </row>
    <row r="93" customFormat="false" ht="13.5" hidden="false" customHeight="true" outlineLevel="0" collapsed="false">
      <c r="DU93" s="0"/>
    </row>
    <row r="94" customFormat="false" ht="13.5" hidden="false" customHeight="true" outlineLevel="0" collapsed="false">
      <c r="DU94" s="0"/>
    </row>
    <row r="95" customFormat="false" ht="13.5" hidden="false" customHeight="true" outlineLevel="0" collapsed="false">
      <c r="DU95" s="0"/>
    </row>
    <row r="96" customFormat="false" ht="13.5" hidden="false" customHeight="true" outlineLevel="0" collapsed="false">
      <c r="DU96" s="0"/>
    </row>
    <row r="97" customFormat="false" ht="13.5" hidden="false" customHeight="true" outlineLevel="0" collapsed="false">
      <c r="DU97" s="0"/>
    </row>
    <row r="98" customFormat="false" ht="13.5" hidden="false" customHeight="true" outlineLevel="0" collapsed="false">
      <c r="DU98" s="0"/>
    </row>
    <row r="99" customFormat="false" ht="13.5" hidden="false" customHeight="true" outlineLevel="0" collapsed="false">
      <c r="DU99" s="0"/>
    </row>
    <row r="100" customFormat="false" ht="13.5" hidden="false" customHeight="true" outlineLevel="0" collapsed="false">
      <c r="DU100" s="0"/>
    </row>
    <row r="101" customFormat="false" ht="13.5" hidden="false" customHeight="true" outlineLevel="0" collapsed="false">
      <c r="DU101" s="0"/>
    </row>
    <row r="102" customFormat="false" ht="13.5" hidden="false" customHeight="true" outlineLevel="0" collapsed="false">
      <c r="DU102" s="0"/>
    </row>
    <row r="103" customFormat="false" ht="13.5" hidden="false" customHeight="true" outlineLevel="0" collapsed="false">
      <c r="DU103" s="0"/>
    </row>
    <row r="104" customFormat="false" ht="13.5" hidden="false" customHeight="true" outlineLevel="0" collapsed="false">
      <c r="DU104" s="0"/>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424" t="s">
        <v>
390</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31" width="8.24696356275304"/>
    <col collapsed="false" hidden="false" max="16" min="2" style="531" width="14.7813765182186"/>
    <col collapsed="false" hidden="true" max="1025" min="17" style="531" width="0"/>
  </cols>
  <sheetData>
    <row r="1" customFormat="false" ht="16.5" hidden="false" customHeight="true" outlineLevel="0" collapsed="false">
      <c r="B1" s="0"/>
      <c r="C1" s="0"/>
      <c r="D1" s="0"/>
      <c r="E1" s="0"/>
      <c r="F1" s="0"/>
      <c r="G1" s="0"/>
      <c r="H1" s="0"/>
      <c r="I1" s="0"/>
      <c r="J1" s="0"/>
    </row>
    <row r="2" customFormat="false" ht="16.5" hidden="false" customHeight="true" outlineLevel="0" collapsed="false">
      <c r="B2" s="0"/>
      <c r="C2" s="0"/>
      <c r="D2" s="0"/>
      <c r="E2" s="0"/>
      <c r="F2" s="0"/>
      <c r="G2" s="0"/>
      <c r="H2" s="0"/>
      <c r="I2" s="0"/>
      <c r="J2" s="0"/>
    </row>
    <row r="3" customFormat="false" ht="16.5" hidden="false" customHeight="true" outlineLevel="0" collapsed="false">
      <c r="B3" s="0"/>
      <c r="C3" s="0"/>
      <c r="D3" s="0"/>
      <c r="E3" s="0"/>
      <c r="F3" s="0"/>
      <c r="G3" s="0"/>
      <c r="H3" s="0"/>
      <c r="I3" s="0"/>
      <c r="J3" s="0"/>
    </row>
    <row r="4" customFormat="false" ht="16.5" hidden="false" customHeight="true" outlineLevel="0" collapsed="false">
      <c r="B4" s="0"/>
      <c r="C4" s="0"/>
      <c r="D4" s="0"/>
      <c r="E4" s="0"/>
      <c r="F4" s="0"/>
      <c r="G4" s="0"/>
      <c r="H4" s="0"/>
      <c r="I4" s="0"/>
      <c r="J4" s="0"/>
    </row>
    <row r="5" customFormat="false" ht="16.5" hidden="false" customHeight="true" outlineLevel="0" collapsed="false">
      <c r="B5" s="0"/>
      <c r="C5" s="0"/>
      <c r="D5" s="0"/>
      <c r="E5" s="0"/>
      <c r="F5" s="0"/>
      <c r="G5" s="0"/>
      <c r="H5" s="0"/>
      <c r="I5" s="0"/>
      <c r="J5" s="0"/>
    </row>
    <row r="6" customFormat="false" ht="16.5" hidden="false" customHeight="true" outlineLevel="0" collapsed="false">
      <c r="B6" s="0"/>
      <c r="C6" s="0"/>
      <c r="D6" s="0"/>
      <c r="E6" s="0"/>
      <c r="F6" s="0"/>
      <c r="G6" s="0"/>
      <c r="H6" s="0"/>
      <c r="I6" s="0"/>
      <c r="J6" s="0"/>
    </row>
    <row r="7" customFormat="false" ht="16.5" hidden="false" customHeight="true" outlineLevel="0" collapsed="false">
      <c r="B7" s="0"/>
      <c r="C7" s="0"/>
      <c r="D7" s="0"/>
      <c r="E7" s="0"/>
      <c r="F7" s="0"/>
      <c r="G7" s="0"/>
      <c r="H7" s="0"/>
      <c r="I7" s="0"/>
      <c r="J7" s="0"/>
    </row>
    <row r="8" customFormat="false" ht="16.5" hidden="false" customHeight="true" outlineLevel="0" collapsed="false">
      <c r="B8" s="0"/>
      <c r="C8" s="0"/>
      <c r="D8" s="0"/>
      <c r="E8" s="0"/>
      <c r="F8" s="0"/>
      <c r="G8" s="0"/>
      <c r="H8" s="0"/>
      <c r="I8" s="0"/>
      <c r="J8" s="0"/>
    </row>
    <row r="9" customFormat="false" ht="16.5" hidden="false" customHeight="true" outlineLevel="0" collapsed="false">
      <c r="B9" s="0"/>
      <c r="C9" s="0"/>
      <c r="D9" s="0"/>
      <c r="E9" s="0"/>
      <c r="F9" s="0"/>
      <c r="G9" s="0"/>
      <c r="H9" s="0"/>
      <c r="I9" s="0"/>
      <c r="J9" s="0"/>
    </row>
    <row r="10" customFormat="false" ht="16.5" hidden="false" customHeight="true" outlineLevel="0" collapsed="false">
      <c r="B10" s="0"/>
      <c r="C10" s="0"/>
      <c r="D10" s="0"/>
      <c r="E10" s="0"/>
      <c r="F10" s="0"/>
      <c r="G10" s="0"/>
      <c r="H10" s="0"/>
      <c r="I10" s="0"/>
      <c r="J10" s="0"/>
    </row>
    <row r="11" customFormat="false" ht="16.5" hidden="false" customHeight="true" outlineLevel="0" collapsed="false">
      <c r="B11" s="0"/>
      <c r="C11" s="0"/>
      <c r="D11" s="0"/>
      <c r="E11" s="0"/>
      <c r="F11" s="0"/>
      <c r="G11" s="0"/>
      <c r="H11" s="0"/>
      <c r="I11" s="0"/>
      <c r="J11" s="0"/>
    </row>
    <row r="12" customFormat="false" ht="16.5" hidden="false" customHeight="true" outlineLevel="0" collapsed="false">
      <c r="B12" s="0"/>
      <c r="C12" s="0"/>
      <c r="D12" s="0"/>
      <c r="E12" s="0"/>
      <c r="F12" s="0"/>
      <c r="G12" s="0"/>
      <c r="H12" s="0"/>
      <c r="I12" s="0"/>
      <c r="J12" s="0"/>
    </row>
    <row r="13" customFormat="false" ht="16.5" hidden="false" customHeight="true" outlineLevel="0" collapsed="false">
      <c r="B13" s="0"/>
      <c r="C13" s="0"/>
      <c r="D13" s="0"/>
      <c r="E13" s="0"/>
      <c r="F13" s="0"/>
      <c r="G13" s="0"/>
      <c r="H13" s="0"/>
      <c r="I13" s="0"/>
      <c r="J13" s="0"/>
    </row>
    <row r="14" customFormat="false" ht="16.5" hidden="false" customHeight="true" outlineLevel="0" collapsed="false">
      <c r="B14" s="0"/>
      <c r="C14" s="0"/>
      <c r="D14" s="0"/>
      <c r="E14" s="0"/>
      <c r="F14" s="0"/>
      <c r="G14" s="0"/>
      <c r="H14" s="0"/>
      <c r="I14" s="0"/>
      <c r="J14" s="0"/>
    </row>
    <row r="15" customFormat="false" ht="16.5" hidden="false" customHeight="true" outlineLevel="0" collapsed="false">
      <c r="B15" s="0"/>
      <c r="C15" s="0"/>
      <c r="D15" s="0"/>
      <c r="E15" s="0"/>
      <c r="F15" s="0"/>
      <c r="G15" s="0"/>
      <c r="H15" s="0"/>
      <c r="I15" s="0"/>
      <c r="J15" s="0"/>
    </row>
    <row r="16" customFormat="false" ht="16.5" hidden="false" customHeight="true" outlineLevel="0" collapsed="false">
      <c r="B16" s="0"/>
      <c r="C16" s="0"/>
      <c r="D16" s="0"/>
      <c r="E16" s="0"/>
      <c r="F16" s="0"/>
      <c r="G16" s="0"/>
      <c r="H16" s="0"/>
      <c r="I16" s="0"/>
      <c r="J16" s="0"/>
    </row>
    <row r="17" customFormat="false" ht="16.5" hidden="false" customHeight="true" outlineLevel="0" collapsed="false">
      <c r="B17" s="0"/>
      <c r="C17" s="0"/>
      <c r="D17" s="0"/>
      <c r="E17" s="0"/>
      <c r="F17" s="0"/>
      <c r="G17" s="0"/>
      <c r="H17" s="0"/>
      <c r="I17" s="0"/>
      <c r="J17" s="0"/>
    </row>
    <row r="18" customFormat="false" ht="16.5" hidden="false" customHeight="true" outlineLevel="0" collapsed="false">
      <c r="B18" s="0"/>
      <c r="C18" s="0"/>
      <c r="D18" s="0"/>
      <c r="E18" s="0"/>
      <c r="F18" s="0"/>
      <c r="G18" s="0"/>
      <c r="H18" s="0"/>
      <c r="I18" s="0"/>
      <c r="J18" s="0"/>
    </row>
    <row r="19" customFormat="false" ht="16.5" hidden="false" customHeight="true" outlineLevel="0" collapsed="false">
      <c r="B19" s="0"/>
      <c r="C19" s="0"/>
      <c r="D19" s="0"/>
      <c r="E19" s="0"/>
      <c r="F19" s="0"/>
      <c r="G19" s="0"/>
      <c r="H19" s="0"/>
      <c r="I19" s="0"/>
      <c r="J19" s="0"/>
    </row>
    <row r="20" customFormat="false" ht="16.5" hidden="false" customHeight="true" outlineLevel="0" collapsed="false">
      <c r="B20" s="0"/>
      <c r="C20" s="0"/>
      <c r="D20" s="0"/>
      <c r="E20" s="0"/>
      <c r="F20" s="0"/>
      <c r="G20" s="0"/>
      <c r="H20" s="0"/>
      <c r="I20" s="0"/>
      <c r="J20" s="0"/>
    </row>
    <row r="21" customFormat="false" ht="16.5" hidden="false" customHeight="true" outlineLevel="0" collapsed="false">
      <c r="B21" s="0"/>
      <c r="C21" s="0"/>
      <c r="D21" s="0"/>
      <c r="E21" s="0"/>
      <c r="F21" s="0"/>
      <c r="G21" s="0"/>
      <c r="H21" s="0"/>
      <c r="I21" s="0"/>
      <c r="J21" s="0"/>
    </row>
    <row r="22" customFormat="false" ht="16.5" hidden="false" customHeight="true" outlineLevel="0" collapsed="false">
      <c r="B22" s="0"/>
      <c r="C22" s="0"/>
      <c r="D22" s="0"/>
      <c r="E22" s="0"/>
      <c r="F22" s="0"/>
      <c r="G22" s="0"/>
      <c r="H22" s="0"/>
      <c r="I22" s="0"/>
      <c r="J22" s="0"/>
    </row>
    <row r="23" customFormat="false" ht="16.5" hidden="false" customHeight="true" outlineLevel="0" collapsed="false">
      <c r="B23" s="0"/>
      <c r="C23" s="0"/>
      <c r="D23" s="0"/>
      <c r="E23" s="0"/>
      <c r="F23" s="0"/>
      <c r="G23" s="0"/>
      <c r="H23" s="0"/>
      <c r="I23" s="0"/>
      <c r="J23" s="0"/>
    </row>
    <row r="24" customFormat="false" ht="16.5" hidden="false" customHeight="true" outlineLevel="0" collapsed="false">
      <c r="B24" s="0"/>
      <c r="C24" s="0"/>
      <c r="D24" s="0"/>
      <c r="E24" s="0"/>
      <c r="F24" s="0"/>
      <c r="G24" s="0"/>
      <c r="H24" s="0"/>
      <c r="I24" s="0"/>
      <c r="J24" s="0"/>
    </row>
    <row r="25" customFormat="false" ht="16.5" hidden="false" customHeight="true" outlineLevel="0" collapsed="false">
      <c r="B25" s="0"/>
      <c r="C25" s="0"/>
      <c r="D25" s="0"/>
      <c r="E25" s="0"/>
      <c r="F25" s="0"/>
      <c r="G25" s="0"/>
      <c r="H25" s="0"/>
      <c r="I25" s="0"/>
      <c r="J25" s="0"/>
    </row>
    <row r="26" customFormat="false" ht="16.5" hidden="false" customHeight="true" outlineLevel="0" collapsed="false">
      <c r="B26" s="0"/>
      <c r="C26" s="0"/>
      <c r="D26" s="0"/>
      <c r="E26" s="0"/>
      <c r="F26" s="0"/>
      <c r="G26" s="0"/>
      <c r="H26" s="0"/>
      <c r="I26" s="0"/>
      <c r="J26" s="0"/>
    </row>
    <row r="27" customFormat="false" ht="16.5" hidden="false" customHeight="true" outlineLevel="0" collapsed="false">
      <c r="B27" s="0"/>
      <c r="C27" s="0"/>
      <c r="D27" s="0"/>
      <c r="E27" s="0"/>
      <c r="F27" s="0"/>
      <c r="G27" s="0"/>
      <c r="H27" s="0"/>
      <c r="I27" s="0"/>
      <c r="J27" s="0"/>
    </row>
    <row r="28" customFormat="false" ht="16.5" hidden="false" customHeight="true" outlineLevel="0" collapsed="false">
      <c r="B28" s="0"/>
      <c r="C28" s="0"/>
      <c r="D28" s="0"/>
      <c r="E28" s="0"/>
      <c r="F28" s="0"/>
      <c r="G28" s="0"/>
      <c r="H28" s="0"/>
      <c r="I28" s="0"/>
      <c r="J28" s="0"/>
    </row>
    <row r="29" customFormat="false" ht="16.5" hidden="false" customHeight="true" outlineLevel="0" collapsed="false">
      <c r="B29" s="0"/>
      <c r="C29" s="0"/>
      <c r="D29" s="0"/>
      <c r="E29" s="0"/>
      <c r="F29" s="0"/>
      <c r="G29" s="0"/>
      <c r="H29" s="0"/>
      <c r="I29" s="0"/>
      <c r="J29" s="0"/>
    </row>
    <row r="30" customFormat="false" ht="16.5" hidden="false" customHeight="true" outlineLevel="0" collapsed="false">
      <c r="B30" s="0"/>
      <c r="C30" s="0"/>
      <c r="D30" s="0"/>
      <c r="E30" s="0"/>
      <c r="F30" s="0"/>
      <c r="G30" s="0"/>
      <c r="H30" s="0"/>
      <c r="I30" s="0"/>
      <c r="J30" s="0"/>
    </row>
    <row r="31" customFormat="false" ht="16.5" hidden="false" customHeight="true" outlineLevel="0" collapsed="false">
      <c r="B31" s="0"/>
      <c r="C31" s="0"/>
      <c r="D31" s="0"/>
      <c r="E31" s="0"/>
      <c r="F31" s="0"/>
      <c r="G31" s="0"/>
      <c r="H31" s="0"/>
      <c r="I31" s="0"/>
      <c r="J31" s="0"/>
    </row>
    <row r="32" customFormat="false" ht="16.5" hidden="false" customHeight="true" outlineLevel="0" collapsed="false">
      <c r="B32" s="0"/>
      <c r="C32" s="0"/>
      <c r="D32" s="0"/>
      <c r="E32" s="0"/>
      <c r="F32" s="0"/>
      <c r="G32" s="0"/>
      <c r="H32" s="0"/>
      <c r="I32" s="0"/>
      <c r="J32" s="0"/>
    </row>
    <row r="33" customFormat="false" ht="16.5" hidden="false" customHeight="true" outlineLevel="0" collapsed="false">
      <c r="B33" s="0"/>
      <c r="C33" s="0"/>
      <c r="D33" s="0"/>
      <c r="E33" s="0"/>
      <c r="F33" s="0"/>
      <c r="G33" s="0"/>
      <c r="H33" s="0"/>
      <c r="I33" s="0"/>
      <c r="J33" s="0"/>
    </row>
    <row r="34" customFormat="false" ht="16.5" hidden="false" customHeight="true" outlineLevel="0" collapsed="false">
      <c r="B34" s="0"/>
      <c r="C34" s="0"/>
      <c r="D34" s="0"/>
      <c r="E34" s="0"/>
      <c r="F34" s="0"/>
      <c r="G34" s="0"/>
      <c r="H34" s="0"/>
      <c r="I34" s="0"/>
      <c r="J34" s="0"/>
    </row>
    <row r="35" customFormat="false" ht="16.5" hidden="false" customHeight="true" outlineLevel="0" collapsed="false">
      <c r="B35" s="0"/>
      <c r="C35" s="0"/>
      <c r="D35" s="0"/>
      <c r="E35" s="0"/>
      <c r="F35" s="0"/>
      <c r="G35" s="0"/>
      <c r="H35" s="0"/>
      <c r="I35" s="0"/>
      <c r="J35" s="0"/>
    </row>
    <row r="36" customFormat="false" ht="16.5" hidden="false" customHeight="true" outlineLevel="0" collapsed="false">
      <c r="B36" s="0"/>
      <c r="C36" s="0"/>
      <c r="D36" s="0"/>
      <c r="E36" s="0"/>
      <c r="F36" s="0"/>
      <c r="G36" s="0"/>
      <c r="H36" s="0"/>
      <c r="I36" s="0"/>
      <c r="J36" s="0"/>
    </row>
    <row r="37" customFormat="false" ht="16.5" hidden="false" customHeight="true" outlineLevel="0" collapsed="false">
      <c r="B37" s="0"/>
      <c r="C37" s="0"/>
      <c r="D37" s="0"/>
      <c r="E37" s="0"/>
      <c r="F37" s="0"/>
      <c r="G37" s="0"/>
      <c r="H37" s="0"/>
      <c r="I37" s="0"/>
      <c r="J37" s="0"/>
    </row>
    <row r="38" customFormat="false" ht="16.5" hidden="false" customHeight="true" outlineLevel="0" collapsed="false">
      <c r="B38" s="0"/>
      <c r="C38" s="0"/>
      <c r="D38" s="0"/>
      <c r="E38" s="0"/>
      <c r="F38" s="0"/>
      <c r="G38" s="0"/>
      <c r="H38" s="0"/>
      <c r="I38" s="0"/>
      <c r="J38" s="0"/>
    </row>
    <row r="39" customFormat="false" ht="16.5" hidden="false" customHeight="true" outlineLevel="0" collapsed="false">
      <c r="B39" s="0"/>
      <c r="C39" s="0"/>
      <c r="D39" s="0"/>
      <c r="E39" s="0"/>
      <c r="F39" s="0"/>
      <c r="G39" s="0"/>
      <c r="H39" s="0"/>
      <c r="I39" s="0"/>
      <c r="J39" s="0"/>
    </row>
    <row r="40" customFormat="false" ht="16.5" hidden="false" customHeight="true" outlineLevel="0" collapsed="false">
      <c r="B40" s="0"/>
      <c r="C40" s="0"/>
      <c r="D40" s="0"/>
      <c r="E40" s="0"/>
      <c r="F40" s="0"/>
      <c r="G40" s="0"/>
      <c r="H40" s="0"/>
      <c r="I40" s="0"/>
      <c r="J40" s="0"/>
    </row>
    <row r="41" customFormat="false" ht="16.5" hidden="false" customHeight="true" outlineLevel="0" collapsed="false">
      <c r="B41" s="0"/>
      <c r="C41" s="0"/>
      <c r="D41" s="0"/>
      <c r="E41" s="0"/>
      <c r="F41" s="0"/>
      <c r="G41" s="0"/>
      <c r="H41" s="0"/>
      <c r="I41" s="0"/>
      <c r="J41" s="0"/>
    </row>
    <row r="42" customFormat="false" ht="16.5" hidden="false" customHeight="true" outlineLevel="0" collapsed="false">
      <c r="B42" s="0"/>
      <c r="C42" s="0"/>
      <c r="D42" s="0"/>
      <c r="E42" s="0"/>
      <c r="F42" s="0"/>
      <c r="G42" s="0"/>
      <c r="H42" s="0"/>
      <c r="I42" s="0"/>
      <c r="J42" s="0"/>
    </row>
    <row r="43" customFormat="false" ht="16.5" hidden="false" customHeight="true" outlineLevel="0" collapsed="false">
      <c r="B43" s="0"/>
      <c r="C43" s="0"/>
      <c r="D43" s="0"/>
      <c r="E43" s="0"/>
      <c r="F43" s="0"/>
      <c r="G43" s="0"/>
      <c r="H43" s="0"/>
      <c r="I43" s="0"/>
      <c r="J43" s="0"/>
    </row>
    <row r="44" customFormat="false" ht="16.5" hidden="false" customHeight="true" outlineLevel="0" collapsed="false">
      <c r="B44" s="0"/>
      <c r="C44" s="0"/>
      <c r="D44" s="0"/>
      <c r="E44" s="0"/>
      <c r="F44" s="0"/>
      <c r="G44" s="0"/>
      <c r="H44" s="0"/>
      <c r="I44" s="0"/>
      <c r="J44" s="0"/>
    </row>
    <row r="45" customFormat="false" ht="29.25" hidden="false" customHeight="true" outlineLevel="0" collapsed="false">
      <c r="B45" s="532"/>
      <c r="C45" s="532"/>
      <c r="D45" s="532"/>
      <c r="E45" s="532"/>
      <c r="F45" s="532"/>
      <c r="G45" s="532"/>
      <c r="H45" s="532"/>
      <c r="I45" s="532"/>
      <c r="J45" s="533" t="s">
        <v>
437</v>
      </c>
    </row>
    <row r="46" customFormat="false" ht="29.25" hidden="false" customHeight="true" outlineLevel="0" collapsed="false">
      <c r="B46" s="534" t="s">
        <v>
7</v>
      </c>
      <c r="C46" s="535"/>
      <c r="D46" s="535"/>
      <c r="E46" s="536" t="s">
        <v>
438</v>
      </c>
      <c r="F46" s="537" t="s">
        <v>
439</v>
      </c>
      <c r="G46" s="538" t="s">
        <v>
440</v>
      </c>
      <c r="H46" s="538" t="s">
        <v>
441</v>
      </c>
      <c r="I46" s="538" t="s">
        <v>
442</v>
      </c>
      <c r="J46" s="539" t="s">
        <v>
443</v>
      </c>
    </row>
    <row r="47" customFormat="false" ht="57.75" hidden="false" customHeight="true" outlineLevel="0" collapsed="false">
      <c r="B47" s="540"/>
      <c r="C47" s="541" t="s">
        <v>
444</v>
      </c>
      <c r="D47" s="541"/>
      <c r="E47" s="541"/>
      <c r="F47" s="542" t="n">
        <v>
14.84</v>
      </c>
      <c r="G47" s="543" t="n">
        <v>
18.63</v>
      </c>
      <c r="H47" s="543" t="n">
        <v>
20.64</v>
      </c>
      <c r="I47" s="543" t="n">
        <v>
20.54</v>
      </c>
      <c r="J47" s="544" t="n">
        <v>
20.12</v>
      </c>
    </row>
    <row r="48" customFormat="false" ht="57.75" hidden="false" customHeight="true" outlineLevel="0" collapsed="false">
      <c r="B48" s="545"/>
      <c r="C48" s="546" t="s">
        <v>
445</v>
      </c>
      <c r="D48" s="546"/>
      <c r="E48" s="546"/>
      <c r="F48" s="547" t="n">
        <v>
6.31</v>
      </c>
      <c r="G48" s="548" t="n">
        <v>
5.07</v>
      </c>
      <c r="H48" s="548" t="n">
        <v>
3.93</v>
      </c>
      <c r="I48" s="548" t="n">
        <v>
4.3</v>
      </c>
      <c r="J48" s="549" t="n">
        <v>
6.77</v>
      </c>
    </row>
    <row r="49" customFormat="false" ht="57.75" hidden="false" customHeight="true" outlineLevel="0" collapsed="false">
      <c r="B49" s="550"/>
      <c r="C49" s="551" t="s">
        <v>
58</v>
      </c>
      <c r="D49" s="551"/>
      <c r="E49" s="551"/>
      <c r="F49" s="552" t="n">
        <v>
3.73</v>
      </c>
      <c r="G49" s="553" t="n">
        <v>
2.73</v>
      </c>
      <c r="H49" s="553" t="n">
        <v>
0.79</v>
      </c>
      <c r="I49" s="553" t="n">
        <v>
0.04</v>
      </c>
      <c r="J49" s="554" t="n">
        <v>
2.57</v>
      </c>
    </row>
    <row r="1048576" customFormat="false" ht="13.5" hidden="true" customHeight="true" outlineLevel="0" collapsed="false">
</row>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2022-02-02T07:37:38Z</dcterms:created>
  <dc:creator>財務調査課</dc:creator>
  <dc:description/>
  <dc:language>en-US</dc:language>
  <cp:lastModifiedBy> </cp:lastModifiedBy>
  <cp:lastPrinted>2022-03-07T09:29:28Z</cp:lastPrinted>
  <dcterms:modified xsi:type="dcterms:W3CDTF">2022-03-16T08:55:45Z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